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exforet-my.sharepoint.com/personal/m_chaine_rexforet_com/Documents/SUIVI PRAN et SIP/AVIS HEBDO REXFORET/Avis_Hebdo_public/"/>
    </mc:Choice>
  </mc:AlternateContent>
  <xr:revisionPtr revIDLastSave="0" documentId="8_{7A8D08F1-1162-466B-AC6D-C5D83E9D90EF}" xr6:coauthVersionLast="47" xr6:coauthVersionMax="47" xr10:uidLastSave="{00000000-0000-0000-0000-000000000000}"/>
  <bookViews>
    <workbookView xWindow="-108" yWindow="-108" windowWidth="23256" windowHeight="13896" xr2:uid="{89D43517-4FC7-4D98-8E38-B23C3F691F70}"/>
  </bookViews>
  <sheets>
    <sheet name="AVIS HEBDO R08" sheetId="1" r:id="rId1"/>
    <sheet name="Feuil1" sheetId="10" r:id="rId2"/>
    <sheet name="FILTRE" sheetId="8" state="hidden" r:id="rId3"/>
    <sheet name="BD" sheetId="9" state="hidden" r:id="rId4"/>
  </sheets>
  <definedNames>
    <definedName name="_xlnm._FilterDatabase" localSheetId="0" hidden="1">'AVIS HEBDO R08'!$A$12:$F$172</definedName>
    <definedName name="_xlnm._FilterDatabase" localSheetId="2" hidden="1">FILTRE!$A$1:$D$35</definedName>
    <definedName name="EP">FILTRE!#REF!</definedName>
    <definedName name="PS">FILTRE!#REF!</definedName>
    <definedName name="RA">FILTRE!#REF!</definedName>
    <definedName name="VF">FILTRE!#REF!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" l="1" a="1"/>
  <c r="M14" i="1" a="1"/>
  <c r="M15" i="1" a="1"/>
  <c r="M16" i="1" a="1"/>
  <c r="M17" i="1" a="1"/>
  <c r="M18" i="1" a="1"/>
  <c r="M19" i="1" a="1"/>
  <c r="M20" i="1" a="1"/>
  <c r="M21" i="1" a="1"/>
  <c r="M22" i="1" a="1"/>
  <c r="M23" i="1" a="1"/>
  <c r="M24" i="1" a="1"/>
  <c r="M25" i="1" a="1"/>
  <c r="M26" i="1" a="1"/>
  <c r="M27" i="1" a="1"/>
  <c r="M28" i="1" a="1"/>
  <c r="M29" i="1" a="1"/>
  <c r="M30" i="1" a="1"/>
  <c r="M31" i="1" a="1"/>
  <c r="M32" i="1" a="1"/>
  <c r="M33" i="1" a="1"/>
  <c r="M34" i="1" a="1"/>
  <c r="M35" i="1" a="1"/>
  <c r="M36" i="1" a="1"/>
  <c r="M37" i="1" a="1"/>
  <c r="M38" i="1" a="1"/>
  <c r="M39" i="1" a="1"/>
  <c r="M40" i="1" a="1"/>
  <c r="M41" i="1" a="1"/>
  <c r="M42" i="1" a="1"/>
  <c r="M43" i="1" a="1"/>
  <c r="M44" i="1" a="1"/>
  <c r="M45" i="1" a="1"/>
  <c r="M46" i="1" a="1"/>
  <c r="M47" i="1" a="1"/>
  <c r="M48" i="1" a="1"/>
  <c r="M49" i="1" a="1"/>
  <c r="M50" i="1" a="1"/>
  <c r="M51" i="1" a="1"/>
  <c r="M52" i="1" a="1"/>
  <c r="M53" i="1" a="1"/>
  <c r="M54" i="1" a="1"/>
  <c r="M55" i="1" a="1"/>
  <c r="M56" i="1" a="1"/>
  <c r="M57" i="1" a="1"/>
  <c r="M58" i="1" a="1"/>
  <c r="M59" i="1" a="1"/>
  <c r="M60" i="1" a="1"/>
  <c r="M61" i="1" a="1"/>
  <c r="M62" i="1" a="1"/>
  <c r="M63" i="1" a="1"/>
  <c r="M64" i="1" a="1"/>
  <c r="M65" i="1" a="1"/>
  <c r="M66" i="1" a="1"/>
  <c r="M67" i="1" a="1"/>
  <c r="M68" i="1" a="1"/>
  <c r="M69" i="1" a="1"/>
  <c r="M70" i="1" a="1"/>
  <c r="M71" i="1" a="1"/>
  <c r="M72" i="1" a="1"/>
  <c r="M73" i="1" a="1"/>
  <c r="M74" i="1" a="1"/>
  <c r="M75" i="1" a="1"/>
  <c r="M76" i="1" a="1"/>
  <c r="M77" i="1" a="1"/>
  <c r="M78" i="1" a="1"/>
  <c r="M79" i="1" a="1"/>
  <c r="M80" i="1" a="1"/>
  <c r="M81" i="1" a="1"/>
  <c r="M82" i="1" a="1"/>
  <c r="M83" i="1" a="1"/>
  <c r="M84" i="1" a="1"/>
  <c r="M85" i="1" a="1"/>
  <c r="M86" i="1" a="1"/>
  <c r="M87" i="1" a="1"/>
  <c r="M88" i="1" a="1"/>
  <c r="M89" i="1" a="1"/>
  <c r="M90" i="1" a="1"/>
  <c r="M91" i="1" a="1"/>
  <c r="M92" i="1" a="1"/>
  <c r="M93" i="1" a="1"/>
  <c r="M94" i="1" a="1"/>
  <c r="M95" i="1" a="1"/>
  <c r="M96" i="1" a="1"/>
  <c r="M97" i="1" a="1"/>
  <c r="M98" i="1" a="1"/>
  <c r="M99" i="1" a="1"/>
  <c r="M100" i="1" a="1"/>
  <c r="M101" i="1" a="1"/>
  <c r="M102" i="1" a="1"/>
  <c r="M103" i="1" a="1"/>
  <c r="M104" i="1" a="1"/>
  <c r="M105" i="1" a="1"/>
  <c r="M106" i="1" a="1"/>
  <c r="M107" i="1" a="1"/>
  <c r="M108" i="1" a="1"/>
  <c r="M109" i="1" a="1"/>
  <c r="M110" i="1" a="1"/>
  <c r="M111" i="1" a="1"/>
  <c r="M112" i="1" a="1"/>
  <c r="M113" i="1" a="1"/>
  <c r="M114" i="1" a="1"/>
  <c r="M115" i="1" a="1"/>
  <c r="M116" i="1" a="1"/>
  <c r="M117" i="1" a="1"/>
  <c r="M118" i="1" a="1"/>
  <c r="M119" i="1" a="1"/>
  <c r="M120" i="1" a="1"/>
  <c r="M121" i="1" a="1"/>
  <c r="M122" i="1" a="1"/>
  <c r="M123" i="1" a="1"/>
  <c r="M124" i="1" a="1"/>
  <c r="M125" i="1" a="1"/>
  <c r="M126" i="1" a="1"/>
  <c r="M127" i="1" a="1"/>
  <c r="M128" i="1" a="1"/>
  <c r="M129" i="1" a="1"/>
  <c r="M130" i="1" a="1"/>
  <c r="M131" i="1" a="1"/>
  <c r="M132" i="1" a="1"/>
  <c r="M133" i="1" a="1"/>
  <c r="M134" i="1" a="1"/>
  <c r="M135" i="1" a="1"/>
  <c r="M136" i="1" a="1"/>
  <c r="M137" i="1" a="1"/>
  <c r="M138" i="1" a="1"/>
  <c r="M139" i="1" a="1"/>
  <c r="M140" i="1" a="1"/>
  <c r="M141" i="1" a="1"/>
  <c r="M142" i="1" a="1"/>
  <c r="M143" i="1" a="1"/>
  <c r="M144" i="1" a="1"/>
  <c r="M145" i="1" a="1"/>
  <c r="M146" i="1" a="1"/>
  <c r="M147" i="1" a="1"/>
  <c r="M148" i="1" a="1"/>
  <c r="M149" i="1" a="1"/>
  <c r="M150" i="1" a="1"/>
  <c r="M151" i="1" a="1"/>
  <c r="M152" i="1" a="1"/>
  <c r="M153" i="1" a="1"/>
  <c r="M154" i="1" a="1"/>
  <c r="M155" i="1" a="1"/>
  <c r="M156" i="1" a="1"/>
  <c r="M157" i="1" a="1"/>
  <c r="M158" i="1" a="1"/>
  <c r="M159" i="1" a="1"/>
  <c r="M160" i="1" a="1"/>
  <c r="M161" i="1" a="1"/>
  <c r="M162" i="1" a="1"/>
  <c r="M163" i="1" a="1"/>
  <c r="M164" i="1" a="1"/>
  <c r="M165" i="1" a="1"/>
  <c r="M166" i="1" a="1"/>
  <c r="M167" i="1" a="1"/>
  <c r="M168" i="1" a="1"/>
  <c r="M169" i="1" a="1"/>
  <c r="M170" i="1" a="1"/>
  <c r="M171" i="1" a="1"/>
  <c r="B2" i="8" a="1"/>
  <c r="A2" i="8" l="1" a="1"/>
  <c r="E13" i="1"/>
  <c r="E14" i="1"/>
  <c r="E15" i="1"/>
  <c r="E16" i="1"/>
  <c r="E17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C2" i="8" a="1"/>
  <c r="C2" i="8"/>
  <c r="B2" i="8"/>
  <c r="A2" i="8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<sst xmlns="http://schemas.openxmlformats.org/spreadsheetml/2006/main" count="1518" uniqueCount="515">
  <si>
    <t>Avis hebdomadaire
Travaux sylvicoles et voirie forestière</t>
  </si>
  <si>
    <t>2026-2027</t>
  </si>
  <si>
    <t>Les secteurs en double apparaissent en rose. Éviter les doublons.</t>
  </si>
  <si>
    <t>Région : Abitibi-Témiscamingue (08)</t>
  </si>
  <si>
    <t>Superviseurs responsables :</t>
  </si>
  <si>
    <t>Alpha Gueye (a.gueye@rexforet.com)</t>
  </si>
  <si>
    <t>Jeremy Fortier (j.fortier@rexforet.com)</t>
  </si>
  <si>
    <t>Gilles Lajeunesse (g.lajeunesse@rexforet.com)</t>
  </si>
  <si>
    <t>SVP, enlever vos secteurs TERMINÉ qui apparaissaient dans l'avis hebdomadaire de la semaine précédente.</t>
  </si>
  <si>
    <t>UG : 81, 82</t>
  </si>
  <si>
    <t>UG : 83, 84</t>
  </si>
  <si>
    <t>UG : 85, 86</t>
  </si>
  <si>
    <r>
      <rPr>
        <b/>
        <sz val="10"/>
        <color theme="1"/>
        <rFont val="Aptos Narrow"/>
        <family val="2"/>
        <scheme val="minor"/>
      </rPr>
      <t xml:space="preserve">Instructions aux entrepreneurs </t>
    </r>
    <r>
      <rPr>
        <sz val="10"/>
        <color theme="1"/>
        <rFont val="Aptos Narrow"/>
        <family val="2"/>
        <scheme val="minor"/>
      </rPr>
      <t xml:space="preserve">: Compléter le tableau de l'avis hebdomadaire des </t>
    </r>
    <r>
      <rPr>
        <b/>
        <sz val="10"/>
        <color rgb="FFFF0000"/>
        <rFont val="Aptos Narrow"/>
        <family val="2"/>
        <scheme val="minor"/>
      </rPr>
      <t xml:space="preserve">travaux sylvicoles et de voirie : </t>
    </r>
    <r>
      <rPr>
        <b/>
        <sz val="10"/>
        <color theme="1"/>
        <rFont val="Aptos Narrow"/>
        <family val="2"/>
        <scheme val="minor"/>
      </rPr>
      <t>1-</t>
    </r>
    <r>
      <rPr>
        <sz val="10"/>
        <color theme="1"/>
        <rFont val="Aptos Narrow"/>
        <family val="2"/>
        <scheme val="minor"/>
      </rPr>
      <t xml:space="preserve"> Sélectionner le nom de votre entreprise ou le saisir s'il est absent de la liste; </t>
    </r>
    <r>
      <rPr>
        <b/>
        <sz val="10"/>
        <color theme="1"/>
        <rFont val="Aptos Narrow"/>
        <family val="2"/>
        <scheme val="minor"/>
      </rPr>
      <t>2-</t>
    </r>
    <r>
      <rPr>
        <sz val="10"/>
        <color theme="1"/>
        <rFont val="Aptos Narrow"/>
        <family val="2"/>
        <scheme val="minor"/>
      </rPr>
      <t xml:space="preserve"> Sélectinner l'unité d'aménagement (UAF) où se trouvent vos travaux; </t>
    </r>
    <r>
      <rPr>
        <b/>
        <sz val="10"/>
        <color theme="1"/>
        <rFont val="Aptos Narrow"/>
        <family val="2"/>
        <scheme val="minor"/>
      </rPr>
      <t>3-</t>
    </r>
    <r>
      <rPr>
        <sz val="10"/>
        <color theme="1"/>
        <rFont val="Aptos Narrow"/>
        <family val="2"/>
        <scheme val="minor"/>
      </rPr>
      <t xml:space="preserve"> Sélectionner la famille de traitement; </t>
    </r>
    <r>
      <rPr>
        <b/>
        <sz val="10"/>
        <color theme="1"/>
        <rFont val="Aptos Narrow"/>
        <family val="2"/>
        <scheme val="minor"/>
      </rPr>
      <t>4-</t>
    </r>
    <r>
      <rPr>
        <sz val="10"/>
        <color theme="1"/>
        <rFont val="Aptos Narrow"/>
        <family val="2"/>
        <scheme val="minor"/>
      </rPr>
      <t xml:space="preserve"> Sélectionner le secteur d'intervention ou l'inscrire s'il est absent de la liste; </t>
    </r>
    <r>
      <rPr>
        <b/>
        <sz val="10"/>
        <color theme="1"/>
        <rFont val="Aptos Narrow"/>
        <family val="2"/>
        <scheme val="minor"/>
      </rPr>
      <t>5-</t>
    </r>
    <r>
      <rPr>
        <sz val="10"/>
        <color theme="1"/>
        <rFont val="Aptos Narrow"/>
        <family val="2"/>
        <scheme val="minor"/>
      </rPr>
      <t xml:space="preserve"> Indiquer l'état d'avancement pour le secteur sélectionné.
</t>
    </r>
    <r>
      <rPr>
        <b/>
        <sz val="10"/>
        <color theme="1"/>
        <rFont val="Aptos Narrow"/>
        <family val="2"/>
        <scheme val="minor"/>
      </rPr>
      <t>Vous pouvez ajouter des commentaires au besoin</t>
    </r>
    <r>
      <rPr>
        <sz val="10"/>
        <color theme="1"/>
        <rFont val="Aptos Narrow"/>
        <family val="2"/>
        <scheme val="minor"/>
      </rPr>
      <t xml:space="preserve">. </t>
    </r>
    <r>
      <rPr>
        <b/>
        <sz val="10"/>
        <color rgb="FFFF0000"/>
        <rFont val="Aptos Narrow"/>
        <family val="2"/>
        <scheme val="minor"/>
      </rPr>
      <t>Il faut mettre à jour l'état d'avancement de vos travaux respectifs chaque semaine</t>
    </r>
    <r>
      <rPr>
        <sz val="10"/>
        <color theme="1"/>
        <rFont val="Aptos Narrow"/>
        <family val="2"/>
        <scheme val="minor"/>
      </rPr>
      <t>.</t>
    </r>
  </si>
  <si>
    <t>* NE PAS SAISIR DE SECTEUR SI LES TRAVAUX NE SONT PAS DÉBUTÉS</t>
  </si>
  <si>
    <t>ENTREPRENEUR</t>
  </si>
  <si>
    <t>UAF</t>
  </si>
  <si>
    <t>FAMILLE</t>
  </si>
  <si>
    <t># SECTEUR</t>
  </si>
  <si>
    <t>CHANTIER</t>
  </si>
  <si>
    <t>ÉTAT</t>
  </si>
  <si>
    <t>COMMENTAIRES</t>
  </si>
  <si>
    <t>CSA AMENAGEMENT DE FORET</t>
  </si>
  <si>
    <t>8451</t>
  </si>
  <si>
    <t>2-RA</t>
  </si>
  <si>
    <t>REB8425FAI503</t>
  </si>
  <si>
    <t>TERMINÉ</t>
  </si>
  <si>
    <t>REB8426COL511</t>
  </si>
  <si>
    <t>DÉBUT</t>
  </si>
  <si>
    <t>REB8426NAD545</t>
  </si>
  <si>
    <t>REB8426CAH526</t>
  </si>
  <si>
    <t>EN PAUSE</t>
  </si>
  <si>
    <t>FORESTERIE GRAND'MAISON</t>
  </si>
  <si>
    <t>8462</t>
  </si>
  <si>
    <t>1-PS</t>
  </si>
  <si>
    <t>SCA8424CLA943</t>
  </si>
  <si>
    <t>SER-FOR INC</t>
  </si>
  <si>
    <t>3-EP</t>
  </si>
  <si>
    <t>NET8426VAL558</t>
  </si>
  <si>
    <t>VALMY</t>
  </si>
  <si>
    <t>75% RÉALISÉ</t>
  </si>
  <si>
    <t>TRANSPORT JOLATEM INC</t>
  </si>
  <si>
    <t>LEBRET OUEST</t>
  </si>
  <si>
    <t>SCA8226BMS645</t>
  </si>
  <si>
    <t>BEAUMESNIL_ESCLAVES</t>
  </si>
  <si>
    <t>PLANTATIONS D'ARBRES M.M. INC</t>
  </si>
  <si>
    <t>REGP8226DSD525</t>
  </si>
  <si>
    <t>DESANDROUINS</t>
  </si>
  <si>
    <t>DEXTERRA</t>
  </si>
  <si>
    <t>NETP8226LPA550B</t>
  </si>
  <si>
    <t>GROUPE FORESTIER CFOR</t>
  </si>
  <si>
    <t>REG8226HAC500B</t>
  </si>
  <si>
    <t>HACHE_NORD</t>
  </si>
  <si>
    <t>REG8226HAC500A</t>
  </si>
  <si>
    <t>REB8226DSD520B</t>
  </si>
  <si>
    <t>DEG8126GRE408</t>
  </si>
  <si>
    <t>NC_GRENIER</t>
  </si>
  <si>
    <t>8351</t>
  </si>
  <si>
    <t>DEG8326NOD400</t>
  </si>
  <si>
    <t>NODIER</t>
  </si>
  <si>
    <t>REG8226PRV630</t>
  </si>
  <si>
    <t>PREVOST</t>
  </si>
  <si>
    <t>GROUPE CAF (LE)</t>
  </si>
  <si>
    <t>REG8226KLO400A</t>
  </si>
  <si>
    <t>KLOCK</t>
  </si>
  <si>
    <t>REG8226KLO400B</t>
  </si>
  <si>
    <t>REB8226KLO646</t>
  </si>
  <si>
    <t>DEG8126LET419</t>
  </si>
  <si>
    <t>NC_LETT</t>
  </si>
  <si>
    <t>50% RÉALISÉ</t>
  </si>
  <si>
    <t>YFICLO inc</t>
  </si>
  <si>
    <t>SCA8426CAN618</t>
  </si>
  <si>
    <t>CANTIN</t>
  </si>
  <si>
    <t>TIMISKAMING FIRST NATION</t>
  </si>
  <si>
    <t>SCA8126ISA404</t>
  </si>
  <si>
    <t>NC_ISANGRIN</t>
  </si>
  <si>
    <t>25% RÉALISÉ</t>
  </si>
  <si>
    <t>SCAP8126ISA405</t>
  </si>
  <si>
    <t>REB8226BRV570</t>
  </si>
  <si>
    <t>BERVAL</t>
  </si>
  <si>
    <t>Pikogan</t>
  </si>
  <si>
    <t>SCA8626ARL806</t>
  </si>
  <si>
    <t>REB8426MAT514</t>
  </si>
  <si>
    <t>MATCHI</t>
  </si>
  <si>
    <t>REB8426MAR516</t>
  </si>
  <si>
    <t>MARQUIS</t>
  </si>
  <si>
    <t>8251</t>
  </si>
  <si>
    <t>DEG8226MOU510</t>
  </si>
  <si>
    <t>MOUILLEUSE</t>
  </si>
  <si>
    <t>REB8226LEV550A</t>
  </si>
  <si>
    <t>LAC-LEVESQUES</t>
  </si>
  <si>
    <t>REGP8226LEV550B</t>
  </si>
  <si>
    <t>DEG8226LPA462</t>
  </si>
  <si>
    <t>LA PAUSE</t>
  </si>
  <si>
    <t>AMENAGEMENT FORESTIER LF</t>
  </si>
  <si>
    <t>DEG8626SAU702</t>
  </si>
  <si>
    <t>SAUVE</t>
  </si>
  <si>
    <t>FORÊT DL</t>
  </si>
  <si>
    <t>DEG8226AIG438</t>
  </si>
  <si>
    <t>SCA8425DOU531</t>
  </si>
  <si>
    <t>SCA8425DOU532</t>
  </si>
  <si>
    <t>YFICLO INC</t>
  </si>
  <si>
    <t>SCA8426LAB604</t>
  </si>
  <si>
    <t>DEG8226PRS420</t>
  </si>
  <si>
    <t>REB8226DSD520C</t>
  </si>
  <si>
    <t>COOPERATIVE DE SOLIDARITE PIKOGAN</t>
  </si>
  <si>
    <t>08651</t>
  </si>
  <si>
    <t>SCA8626PET809</t>
  </si>
  <si>
    <t>SCA8626PET810</t>
  </si>
  <si>
    <t>FORESCO GTH HOLDING INC</t>
  </si>
  <si>
    <t>8152</t>
  </si>
  <si>
    <t>SCA8126ISA403</t>
  </si>
  <si>
    <t>REB8425PIC935</t>
  </si>
  <si>
    <t>FORESTERIE SYLVACARE</t>
  </si>
  <si>
    <t>DEGP8226FLA485B</t>
  </si>
  <si>
    <t>AMENAGEMENT FORESTIER L.F. ENR</t>
  </si>
  <si>
    <t>DEG8226GER630</t>
  </si>
  <si>
    <t xml:space="preserve">AMENAGEMENT FORESTIER L.F. ENR </t>
  </si>
  <si>
    <t>DEG8626LAM708</t>
  </si>
  <si>
    <t>DEG8226MRF610</t>
  </si>
  <si>
    <t>REB8426COL510</t>
  </si>
  <si>
    <t>REGP8226IRO580A</t>
  </si>
  <si>
    <t>REGP8226IRO580B</t>
  </si>
  <si>
    <t>REGP8226IRO580C</t>
  </si>
  <si>
    <t>SGD FORESTERIE</t>
  </si>
  <si>
    <t>DEG8126COR429</t>
  </si>
  <si>
    <t>DEGP8126COR430</t>
  </si>
  <si>
    <t>9418-5329 Québec inc.</t>
  </si>
  <si>
    <t>DEG8126CHU447A</t>
  </si>
  <si>
    <t>SCA8426ROG628</t>
  </si>
  <si>
    <t>Machinerie 3M</t>
  </si>
  <si>
    <t>REG8226HAC660</t>
  </si>
  <si>
    <t>REB8626ABI708</t>
  </si>
  <si>
    <t>Début le 12 Juillet</t>
  </si>
  <si>
    <t>REB8426MAT513</t>
  </si>
  <si>
    <t>REB8426TAV512</t>
  </si>
  <si>
    <t>REB8426MAN521</t>
  </si>
  <si>
    <t>SCA8426KIA609</t>
  </si>
  <si>
    <t>Arret travaux 8 am/20 pm</t>
  </si>
  <si>
    <t>COOP DE TRAVAILLEURS SYLVICOLES ABIFOR</t>
  </si>
  <si>
    <t>SCA8226RIO620</t>
  </si>
  <si>
    <t>SCA8226LBR540</t>
  </si>
  <si>
    <t>SCA8226KLO550</t>
  </si>
  <si>
    <t>DEG8226AIG439</t>
  </si>
  <si>
    <t>ENTREPRENEURS</t>
  </si>
  <si>
    <t>ETAT</t>
  </si>
  <si>
    <t>SECTEUR</t>
  </si>
  <si>
    <t>SCA8126JCS411</t>
  </si>
  <si>
    <t>NC_JONCAS</t>
  </si>
  <si>
    <t>SCAP8126JCS408</t>
  </si>
  <si>
    <t>HORIZON SF</t>
  </si>
  <si>
    <t>SCAP8126LEZ409</t>
  </si>
  <si>
    <t>NC_LEZARD</t>
  </si>
  <si>
    <t>HORIZON NORD</t>
  </si>
  <si>
    <t>REB8126DIB463</t>
  </si>
  <si>
    <t>NC_DIABLE</t>
  </si>
  <si>
    <t>REB8126SAL472</t>
  </si>
  <si>
    <t>NC_SALAMPAR</t>
  </si>
  <si>
    <t>REG8126MLI466</t>
  </si>
  <si>
    <t>NC_MOULIN</t>
  </si>
  <si>
    <t>REG8126SAL473</t>
  </si>
  <si>
    <t>REGP8126MLI477</t>
  </si>
  <si>
    <t>DEG8126DIX401</t>
  </si>
  <si>
    <t>NC_DIXON</t>
  </si>
  <si>
    <t>DEG8126MAG401</t>
  </si>
  <si>
    <t>NC_MAGANASIPI</t>
  </si>
  <si>
    <t>SCA8126SDE407</t>
  </si>
  <si>
    <t>NC_SANDEAU</t>
  </si>
  <si>
    <t>SCA8126STO402</t>
  </si>
  <si>
    <t>NC_STONE</t>
  </si>
  <si>
    <t>SCA8126VEN401</t>
  </si>
  <si>
    <t>NC_VENISE</t>
  </si>
  <si>
    <t>SCAP8126SDE406</t>
  </si>
  <si>
    <t>SCAP8126VEN400</t>
  </si>
  <si>
    <t>REB8126DIC459</t>
  </si>
  <si>
    <t>NC_DICRISTO_SANGLIERS</t>
  </si>
  <si>
    <t>REB8126DIC468</t>
  </si>
  <si>
    <t>REB8126MTH456</t>
  </si>
  <si>
    <t>NC_JEANNE_MARATHON_PICHOU</t>
  </si>
  <si>
    <t>REB8126PIC450</t>
  </si>
  <si>
    <t>REG8126DIC458</t>
  </si>
  <si>
    <t>REGP8126DIC469</t>
  </si>
  <si>
    <t>REGP8126JEA453</t>
  </si>
  <si>
    <t>REGP8126MAP462</t>
  </si>
  <si>
    <t>NC_MAPLE</t>
  </si>
  <si>
    <t>DEG8126ALB409</t>
  </si>
  <si>
    <t>NC_ALBERT</t>
  </si>
  <si>
    <t>DEG8126AQU415</t>
  </si>
  <si>
    <t>NC_AQUEDUC</t>
  </si>
  <si>
    <t>NC_CHUBB</t>
  </si>
  <si>
    <t>NC_CORNEAU</t>
  </si>
  <si>
    <t>DEG8126DUN415</t>
  </si>
  <si>
    <t>NC_DUNCAN</t>
  </si>
  <si>
    <t>DEG8126ETO427</t>
  </si>
  <si>
    <t>NC_ETOILE</t>
  </si>
  <si>
    <t>DEG8126GIB434</t>
  </si>
  <si>
    <t>NC_GIBSON</t>
  </si>
  <si>
    <t>DEG8126PIE444</t>
  </si>
  <si>
    <t>NC_PIED</t>
  </si>
  <si>
    <t>MITIKON L.P INC</t>
  </si>
  <si>
    <t>DEG8126TRU402</t>
  </si>
  <si>
    <t>NC_JADOT_TRUITE</t>
  </si>
  <si>
    <t>DEGP8126ALB411</t>
  </si>
  <si>
    <t>DEGP8126CHU446</t>
  </si>
  <si>
    <t>DEGP8126DUN414</t>
  </si>
  <si>
    <t>DEGP8126ETO428</t>
  </si>
  <si>
    <t>DEGP8126MLR435</t>
  </si>
  <si>
    <t>NC_MILLAIRE</t>
  </si>
  <si>
    <t>DEGP8126POM428</t>
  </si>
  <si>
    <t>NC_POMBERT</t>
  </si>
  <si>
    <t>DEGP8126TRU403</t>
  </si>
  <si>
    <t>DEGP8126WAB414</t>
  </si>
  <si>
    <t>NC_WABASSINI</t>
  </si>
  <si>
    <t>DEGP8126WAB415</t>
  </si>
  <si>
    <t>SCA8226BAS580</t>
  </si>
  <si>
    <t>BASSERODE_NORD</t>
  </si>
  <si>
    <t>FORESTERIE AUDET INC</t>
  </si>
  <si>
    <t>SCA8226BAS590A</t>
  </si>
  <si>
    <t>BASSERODE-OUEST</t>
  </si>
  <si>
    <t>SCA8226BAS590B</t>
  </si>
  <si>
    <t>SCA8226BAS590C</t>
  </si>
  <si>
    <t>SCA8226BAS590C2</t>
  </si>
  <si>
    <t>SCA8226BAS590D</t>
  </si>
  <si>
    <t>SCA8226BRV570</t>
  </si>
  <si>
    <t>SCA8226DEJ670</t>
  </si>
  <si>
    <t>DESJARDINS-EST</t>
  </si>
  <si>
    <t>KLOCK_NORD</t>
  </si>
  <si>
    <t>LEBRET_OUEST</t>
  </si>
  <si>
    <t>SCA8226MTR650</t>
  </si>
  <si>
    <t>MONTREUIL-101</t>
  </si>
  <si>
    <t>SCA8226MTR660</t>
  </si>
  <si>
    <t>MONTREUIL-NORD</t>
  </si>
  <si>
    <t>SCA8226OUR570</t>
  </si>
  <si>
    <t>BEAUMESNIL_OURS</t>
  </si>
  <si>
    <t>CLERION-RIO</t>
  </si>
  <si>
    <t>SCA8226RON510</t>
  </si>
  <si>
    <t>RO_NORD</t>
  </si>
  <si>
    <t>SCAP8226DEJ520</t>
  </si>
  <si>
    <t>PETIT_LAC_DESJARDINS</t>
  </si>
  <si>
    <t>SCAP8226MTR530</t>
  </si>
  <si>
    <t>MONTREUIL-101_BMMB</t>
  </si>
  <si>
    <t>REB8226BAS650B</t>
  </si>
  <si>
    <t>LAC_BASSERODE</t>
  </si>
  <si>
    <t>REB8226BMS600</t>
  </si>
  <si>
    <t>BEAUMESNIL</t>
  </si>
  <si>
    <t>REB8226DSD520A</t>
  </si>
  <si>
    <t>REB8226ORI530</t>
  </si>
  <si>
    <t>BASSERODE-ORIGNAL</t>
  </si>
  <si>
    <t>REB8226OUT501</t>
  </si>
  <si>
    <t>BASSERODE_OUTAOUAIS</t>
  </si>
  <si>
    <t>REB8226ROG600</t>
  </si>
  <si>
    <t>ROGER_EST</t>
  </si>
  <si>
    <t>REG8226FLA599</t>
  </si>
  <si>
    <t>FLAVRIANT</t>
  </si>
  <si>
    <t>REG8226MAN410C</t>
  </si>
  <si>
    <t>MANNEVILLE</t>
  </si>
  <si>
    <t>REG8226BAS650A</t>
  </si>
  <si>
    <t>REG8226BRY475A</t>
  </si>
  <si>
    <t>BEAUDRY</t>
  </si>
  <si>
    <t>REG8226CAI600A</t>
  </si>
  <si>
    <t>CAIRE</t>
  </si>
  <si>
    <t>REG8226CLE520A</t>
  </si>
  <si>
    <t>CLERION</t>
  </si>
  <si>
    <t>REG8226CLE520B</t>
  </si>
  <si>
    <t>REG8226CLR640</t>
  </si>
  <si>
    <t>CLERION_ANDRAS</t>
  </si>
  <si>
    <t>REG8226DUP439</t>
  </si>
  <si>
    <t>DUPARQUET</t>
  </si>
  <si>
    <t>REG8226FLA442</t>
  </si>
  <si>
    <t>HACHE_NORD-OUEST</t>
  </si>
  <si>
    <t>REGP8226FLA485B</t>
  </si>
  <si>
    <t>ILE_ROCHER_OUEST</t>
  </si>
  <si>
    <t>AIGUEBELLE</t>
  </si>
  <si>
    <t>DEG8226BAS430</t>
  </si>
  <si>
    <t>BASSERODE</t>
  </si>
  <si>
    <t>DEG8226BAS436</t>
  </si>
  <si>
    <t>DEG8226BRY475A</t>
  </si>
  <si>
    <t>DEG8226BRY475B</t>
  </si>
  <si>
    <t>DEG8226DAS450</t>
  </si>
  <si>
    <t>DASSERAT</t>
  </si>
  <si>
    <t>DEG8226DUP439</t>
  </si>
  <si>
    <t>DEG8226FLA442</t>
  </si>
  <si>
    <t>DEG8226FLA485A</t>
  </si>
  <si>
    <t>AMENAGEMENT FORESTIER L.F. ENR (JEAN FERLAND)</t>
  </si>
  <si>
    <t>STE_GERMAINE</t>
  </si>
  <si>
    <t>DEG8226LPA461B</t>
  </si>
  <si>
    <t>MAROUF</t>
  </si>
  <si>
    <t>DEG8226MTR620B</t>
  </si>
  <si>
    <t>MONTREUIL</t>
  </si>
  <si>
    <t>PREISSAC</t>
  </si>
  <si>
    <t>DEG8226RMY410</t>
  </si>
  <si>
    <t>RÉMIGNY</t>
  </si>
  <si>
    <t>DEG8226VLR400</t>
  </si>
  <si>
    <t>VILLARS</t>
  </si>
  <si>
    <t>DEGP8226DRY465</t>
  </si>
  <si>
    <t>DERY</t>
  </si>
  <si>
    <t>DEGP8226LPA461A</t>
  </si>
  <si>
    <t>DEGP8226MTR620A</t>
  </si>
  <si>
    <t>DEGP8226OAS567</t>
  </si>
  <si>
    <t>OASIS</t>
  </si>
  <si>
    <t>NET8226BAS530</t>
  </si>
  <si>
    <t>NET8226DES461</t>
  </si>
  <si>
    <t>DESTOR</t>
  </si>
  <si>
    <t>NET8226LPA550A</t>
  </si>
  <si>
    <t>NET8226LPA550B</t>
  </si>
  <si>
    <t>NET8226NAT601</t>
  </si>
  <si>
    <t>NATURISTE</t>
  </si>
  <si>
    <t>DEG8325GRA455</t>
  </si>
  <si>
    <t>GRANET_SUD</t>
  </si>
  <si>
    <t>DEG8325LOU450</t>
  </si>
  <si>
    <t>LOUVICOURT</t>
  </si>
  <si>
    <t>DEG8325SOU461</t>
  </si>
  <si>
    <t>SOUFFLOT</t>
  </si>
  <si>
    <t>DEG8325SEN456</t>
  </si>
  <si>
    <t>SENNEVILLE_OUEST</t>
  </si>
  <si>
    <t>DEG8326SIM401</t>
  </si>
  <si>
    <t>SIMARD_EST</t>
  </si>
  <si>
    <t>REB8325DAR713</t>
  </si>
  <si>
    <t>DARLENS</t>
  </si>
  <si>
    <t>SCA8323DAR713</t>
  </si>
  <si>
    <t>SCA83265PN701</t>
  </si>
  <si>
    <t>5PORTAGES_NORD</t>
  </si>
  <si>
    <t>SCA83265PS702</t>
  </si>
  <si>
    <t>5PORTAGES_SUD</t>
  </si>
  <si>
    <t>SCA8326DIE700</t>
  </si>
  <si>
    <t>DION_EST</t>
  </si>
  <si>
    <t>DPM8425DES552</t>
  </si>
  <si>
    <t>DESPINASSY</t>
  </si>
  <si>
    <t>DPM8426FAI559</t>
  </si>
  <si>
    <t>FAILLON</t>
  </si>
  <si>
    <t>REBOITECH</t>
  </si>
  <si>
    <t>DPM8426FIE556</t>
  </si>
  <si>
    <t>FIEDMONT</t>
  </si>
  <si>
    <t>DPM8426JAC560</t>
  </si>
  <si>
    <t>JACQUES</t>
  </si>
  <si>
    <t>DPM8426LOG561</t>
  </si>
  <si>
    <t>LOGAN</t>
  </si>
  <si>
    <t>DPM8426MON562</t>
  </si>
  <si>
    <t>MONTGAY</t>
  </si>
  <si>
    <t>DPM8426TIB557</t>
  </si>
  <si>
    <t>TIBLEMONT</t>
  </si>
  <si>
    <t>REB8424CAS918</t>
  </si>
  <si>
    <t>CASTAGNIER</t>
  </si>
  <si>
    <t>REB8424DAN906</t>
  </si>
  <si>
    <t>DANAULT</t>
  </si>
  <si>
    <t>REB8424GAL905</t>
  </si>
  <si>
    <t>GALLAGHER</t>
  </si>
  <si>
    <t>REB8424NEG818</t>
  </si>
  <si>
    <t>NEGOGANATEZ</t>
  </si>
  <si>
    <t>REB8424PRO817</t>
  </si>
  <si>
    <t>PROULX</t>
  </si>
  <si>
    <t>REB8425ABE933</t>
  </si>
  <si>
    <t>ABEL</t>
  </si>
  <si>
    <t>REB8425CAR944</t>
  </si>
  <si>
    <t>CAROLE</t>
  </si>
  <si>
    <t>FUTUR BORÉAL</t>
  </si>
  <si>
    <t>REB8425CHA925</t>
  </si>
  <si>
    <t>CHARLEMAGNE</t>
  </si>
  <si>
    <t>REB8425MAK517</t>
  </si>
  <si>
    <t>MAKWA</t>
  </si>
  <si>
    <t>REB8425MAK520</t>
  </si>
  <si>
    <t>REB8425MAR789</t>
  </si>
  <si>
    <t>MARTIN</t>
  </si>
  <si>
    <t>REB8425PAR823</t>
  </si>
  <si>
    <t>PARENT</t>
  </si>
  <si>
    <t>PICHETTE</t>
  </si>
  <si>
    <t>REB8425SHA928</t>
  </si>
  <si>
    <t>SHAW</t>
  </si>
  <si>
    <t>REB8425TAV513</t>
  </si>
  <si>
    <t>TAVERNIER</t>
  </si>
  <si>
    <t>REB8425THE507</t>
  </si>
  <si>
    <t>THEART</t>
  </si>
  <si>
    <t>REB8426AVR543</t>
  </si>
  <si>
    <t>AVRET</t>
  </si>
  <si>
    <t>REB8426BAS500</t>
  </si>
  <si>
    <t>BASTIEN</t>
  </si>
  <si>
    <t>REB8426BOU606</t>
  </si>
  <si>
    <t>BOUILLET</t>
  </si>
  <si>
    <t>CACHES</t>
  </si>
  <si>
    <t>REB8426CAS923</t>
  </si>
  <si>
    <t>REB8426COL509</t>
  </si>
  <si>
    <t>COLLIN</t>
  </si>
  <si>
    <t>REB8426COL944</t>
  </si>
  <si>
    <t>REB8426DAI538</t>
  </si>
  <si>
    <t>DAIGNEAULT</t>
  </si>
  <si>
    <t>REB8426DEU505</t>
  </si>
  <si>
    <t>DEUX_CASTAGNIER</t>
  </si>
  <si>
    <t>REB8426DOU533</t>
  </si>
  <si>
    <t>DOUSSIN</t>
  </si>
  <si>
    <t>REB8426ECL535</t>
  </si>
  <si>
    <t>ECLATER</t>
  </si>
  <si>
    <t>REB8426LAB502</t>
  </si>
  <si>
    <t>LABRIE</t>
  </si>
  <si>
    <t>REB8426LAU546</t>
  </si>
  <si>
    <t>LAUZON</t>
  </si>
  <si>
    <t>REB8426LIZ536</t>
  </si>
  <si>
    <t>LIZOTTE</t>
  </si>
  <si>
    <t>REB8426MAN515</t>
  </si>
  <si>
    <t>MANITOU</t>
  </si>
  <si>
    <t>REB8426MAR523</t>
  </si>
  <si>
    <t>REB8426MAR839</t>
  </si>
  <si>
    <t>REB8426MED623</t>
  </si>
  <si>
    <t>MEDORD</t>
  </si>
  <si>
    <t>REB8426MED635</t>
  </si>
  <si>
    <t>REB8426NAD544</t>
  </si>
  <si>
    <t>NADEAU</t>
  </si>
  <si>
    <t>REB8426ORI534</t>
  </si>
  <si>
    <t>ORIGNAUX</t>
  </si>
  <si>
    <t>REB8426PER537</t>
  </si>
  <si>
    <t>PERRON</t>
  </si>
  <si>
    <t>REB8426POU524</t>
  </si>
  <si>
    <t>POULIN</t>
  </si>
  <si>
    <t>REB8426ZAC525</t>
  </si>
  <si>
    <t>ZACK</t>
  </si>
  <si>
    <t>SYLVICULTURE LAVÉRENDRYE</t>
  </si>
  <si>
    <t>SCA8425DUM539</t>
  </si>
  <si>
    <t>DUMAS</t>
  </si>
  <si>
    <t>SCA8425DUM540</t>
  </si>
  <si>
    <t>SCA8425LAU541</t>
  </si>
  <si>
    <t>SCA8425LAU542</t>
  </si>
  <si>
    <t>DEBUSQUEUSES MENARD ET FRERES INC. (LES)</t>
  </si>
  <si>
    <t>SCA8425TAR548</t>
  </si>
  <si>
    <t>TARROUX</t>
  </si>
  <si>
    <t>SCA8425THE506</t>
  </si>
  <si>
    <t>SCA8426BAS631</t>
  </si>
  <si>
    <t>SCA8426BAS632</t>
  </si>
  <si>
    <t>SCA8426BAS633</t>
  </si>
  <si>
    <t>SCA8426BAS634</t>
  </si>
  <si>
    <t>SCA8426LAB600</t>
  </si>
  <si>
    <t>SCA8426BER614</t>
  </si>
  <si>
    <t>BERNETZ</t>
  </si>
  <si>
    <t>SCA8426BLA613</t>
  </si>
  <si>
    <t>BLANCHIN</t>
  </si>
  <si>
    <t>SCA8426BOU622</t>
  </si>
  <si>
    <t>SCA8426BRU624</t>
  </si>
  <si>
    <t>BRUNO</t>
  </si>
  <si>
    <t>SCA8426LAB603</t>
  </si>
  <si>
    <t>SCA8426BER602</t>
  </si>
  <si>
    <t>SCA8426HOL629</t>
  </si>
  <si>
    <t>HOLMES</t>
  </si>
  <si>
    <t>SCA8426HOL630</t>
  </si>
  <si>
    <t>SCA8426CAU606</t>
  </si>
  <si>
    <t>CAUFIELD</t>
  </si>
  <si>
    <t>SCA8426GAN601</t>
  </si>
  <si>
    <t>GANAS</t>
  </si>
  <si>
    <t>SCA8426KAV607</t>
  </si>
  <si>
    <t>KAVANAGH</t>
  </si>
  <si>
    <t>SCA8426LAB605</t>
  </si>
  <si>
    <t>SCA8426KIA608</t>
  </si>
  <si>
    <t>KIASK_FEU344</t>
  </si>
  <si>
    <t>SCA8426KIA610</t>
  </si>
  <si>
    <t>SCA8426LAT621</t>
  </si>
  <si>
    <t>LATOUR</t>
  </si>
  <si>
    <t>SCA8426LED616</t>
  </si>
  <si>
    <t>LEDUC</t>
  </si>
  <si>
    <t>SCA8426MED623</t>
  </si>
  <si>
    <t>SCA8426MED635</t>
  </si>
  <si>
    <t>SCA8426PAQ611</t>
  </si>
  <si>
    <t>PAQUET</t>
  </si>
  <si>
    <t>SCA8426PRU620</t>
  </si>
  <si>
    <t>PRUDHOMME</t>
  </si>
  <si>
    <t>SCA8426RAC617</t>
  </si>
  <si>
    <t>RACINE</t>
  </si>
  <si>
    <t>SCA8426ROF619</t>
  </si>
  <si>
    <t>ROF</t>
  </si>
  <si>
    <t>SCA8426TES615</t>
  </si>
  <si>
    <t>TESSIER</t>
  </si>
  <si>
    <t>REB8425VAS916</t>
  </si>
  <si>
    <t>VASSON</t>
  </si>
  <si>
    <t>REB8426ACH942</t>
  </si>
  <si>
    <t>ACHEPABANCA</t>
  </si>
  <si>
    <t>REB8426CLA941</t>
  </si>
  <si>
    <t>CLAVET</t>
  </si>
  <si>
    <t>REB8426CLA943</t>
  </si>
  <si>
    <t>REB8426LON940</t>
  </si>
  <si>
    <t>LONG</t>
  </si>
  <si>
    <t>SCA8426BER636</t>
  </si>
  <si>
    <t>BERTHELOT</t>
  </si>
  <si>
    <t>SCA8426BRU625</t>
  </si>
  <si>
    <t>SCA8426COR629</t>
  </si>
  <si>
    <t>CORBEAU</t>
  </si>
  <si>
    <t>SCA8426COR630</t>
  </si>
  <si>
    <t>SCA8426COR631</t>
  </si>
  <si>
    <t>SCA8426KWI634</t>
  </si>
  <si>
    <t>KWISPLI</t>
  </si>
  <si>
    <t>SCA8426LEG628</t>
  </si>
  <si>
    <t>LEGROS</t>
  </si>
  <si>
    <t>SCA8426LEM627</t>
  </si>
  <si>
    <t>LEMAY</t>
  </si>
  <si>
    <t>SCA8426LES626</t>
  </si>
  <si>
    <t>LESAGE</t>
  </si>
  <si>
    <t>SCA8426MIG633</t>
  </si>
  <si>
    <t>MIGLETS</t>
  </si>
  <si>
    <t>ROGER</t>
  </si>
  <si>
    <t>SCA8426TAI635</t>
  </si>
  <si>
    <t>TAILLEFER</t>
  </si>
  <si>
    <t>SCA8426TAI637</t>
  </si>
  <si>
    <t>SCA8426TUR632</t>
  </si>
  <si>
    <t>TURPIN</t>
  </si>
  <si>
    <t>DEG8626BAR710</t>
  </si>
  <si>
    <t>DEG8626DUV706</t>
  </si>
  <si>
    <t>HER8626BAR516</t>
  </si>
  <si>
    <t>HER8626CHA802</t>
  </si>
  <si>
    <t>HER8626COI803</t>
  </si>
  <si>
    <t>HER8626COI804</t>
  </si>
  <si>
    <t>REB8626ARL601</t>
  </si>
  <si>
    <t>REB8626ARL705</t>
  </si>
  <si>
    <t>REB8626BEA707</t>
  </si>
  <si>
    <t>REB8626CHA709</t>
  </si>
  <si>
    <t>REB8626COI602</t>
  </si>
  <si>
    <t>REB8626COI603</t>
  </si>
  <si>
    <t>REB8626COI704</t>
  </si>
  <si>
    <t>REB8626EXP602</t>
  </si>
  <si>
    <t>REB8626OBA706</t>
  </si>
  <si>
    <t>SCA8626CEL807</t>
  </si>
  <si>
    <t>SCA8626COI808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</si>
</sst>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22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242424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0" xfId="0" applyFont="1"/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0" fillId="0" borderId="7" xfId="0" applyNumberFormat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 applyAlignment="1" applyProtection="1">
      <alignment horizontal="left" vertical="center"/>
      <protection locked="0"/>
    </xf>
    <xf numFmtId="49" fontId="0" fillId="0" borderId="9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9" fillId="0" borderId="8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133351</xdr:rowOff>
    </xdr:from>
    <xdr:to>
      <xdr:col>0</xdr:col>
      <xdr:colOff>1085850</xdr:colOff>
      <xdr:row>0</xdr:row>
      <xdr:rowOff>784624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1E39EF3-49F0-4CD2-AB58-6B9A82A27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133351"/>
          <a:ext cx="723900" cy="65698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990810-18D6-4448-AFE1-B64DAC75C600}" name="TableauR08" displayName="TableauR08" ref="A1:E1000" totalsRowShown="0">
  <autoFilter ref="A1:E1000" xr:uid="{BE990810-18D6-4448-AFE1-B64DAC75C600}"/>
  <tableColumns count="5">
    <tableColumn id="1" xr3:uid="{774B366B-4B6E-4E5A-B73B-A00FB481BBBF}" name="ENTREPRENEUR"/>
    <tableColumn id="2" xr3:uid="{EEE16BCB-B2DB-4743-9EEB-E3159231DC18}" name="UAF"/>
    <tableColumn id="3" xr3:uid="{9FBDDCF2-DBA4-4C26-804E-49814BB37C06}" name="FAMILLE"/>
    <tableColumn id="4" xr3:uid="{887731D2-9D2F-4FDB-88D5-ADE7B6FBCBDD}" name="SECTEUR"/>
    <tableColumn id="5" xr3:uid="{B19557A8-02C9-4C51-A4CF-AAD99BBFAB1B}" name="CHANTIER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1F3D7-A81E-44BF-91C4-420999475CB8}">
  <sheetPr codeName="Feuil1"/>
  <dimension ref="A1:DS172"/>
  <sheetViews>
    <sheetView tabSelected="1" topLeftCell="A9" zoomScale="110" zoomScaleNormal="110" zoomScaleSheetLayoutView="100" workbookViewId="0">
      <selection activeCell="D23" sqref="D23"/>
    </sheetView>
  </sheetViews>
  <sheetFormatPr defaultColWidth="11.42578125" defaultRowHeight="14.45"/>
  <cols>
    <col min="1" max="1" width="32.85546875" customWidth="1"/>
    <col min="2" max="3" width="11.85546875" customWidth="1"/>
    <col min="4" max="4" width="24.42578125" customWidth="1"/>
    <col min="5" max="5" width="25.140625" customWidth="1"/>
    <col min="6" max="6" width="13.7109375" customWidth="1"/>
    <col min="8" max="8" width="11.42578125" customWidth="1"/>
    <col min="9" max="16" width="11.5703125" customWidth="1"/>
  </cols>
  <sheetData>
    <row r="1" spans="1:123" ht="69" customHeight="1">
      <c r="A1" s="6"/>
      <c r="B1" s="41" t="s">
        <v>0</v>
      </c>
      <c r="C1" s="41"/>
      <c r="D1" s="41"/>
      <c r="E1" s="41"/>
      <c r="F1" s="41"/>
      <c r="G1" s="40" t="s">
        <v>1</v>
      </c>
      <c r="H1" s="40"/>
      <c r="I1" s="40"/>
    </row>
    <row r="2" spans="1:123" ht="15" customHeight="1">
      <c r="A2" s="7"/>
      <c r="B2" s="8"/>
      <c r="C2" s="9"/>
      <c r="E2" s="9"/>
      <c r="G2" s="10"/>
      <c r="H2" s="10"/>
      <c r="I2" s="10"/>
      <c r="K2" s="35" t="s">
        <v>2</v>
      </c>
      <c r="L2" s="35"/>
      <c r="M2" s="35"/>
    </row>
    <row r="3" spans="1:123" ht="15" customHeight="1">
      <c r="A3" s="44" t="s">
        <v>3</v>
      </c>
      <c r="B3" s="44"/>
      <c r="C3" s="44"/>
      <c r="D3" s="44"/>
      <c r="E3" s="44"/>
      <c r="F3" s="44"/>
      <c r="G3" s="44"/>
      <c r="H3" s="44"/>
      <c r="I3" s="44"/>
      <c r="K3" s="35"/>
      <c r="L3" s="35"/>
      <c r="M3" s="35"/>
    </row>
    <row r="4" spans="1:123">
      <c r="G4" s="10"/>
      <c r="H4" s="10"/>
      <c r="I4" s="10"/>
      <c r="K4" s="35"/>
      <c r="L4" s="35"/>
      <c r="M4" s="35"/>
    </row>
    <row r="5" spans="1:123">
      <c r="A5" s="43" t="s">
        <v>4</v>
      </c>
      <c r="B5" s="43"/>
      <c r="C5" s="43"/>
      <c r="D5" s="43"/>
      <c r="E5" s="43"/>
      <c r="F5" s="43"/>
      <c r="G5" s="43"/>
      <c r="H5" s="43"/>
      <c r="I5" s="43"/>
      <c r="K5" s="35"/>
      <c r="L5" s="35"/>
      <c r="M5" s="35"/>
    </row>
    <row r="6" spans="1:123" ht="6" customHeight="1">
      <c r="G6" s="10"/>
      <c r="H6" s="10"/>
      <c r="I6" s="10"/>
      <c r="K6" s="28"/>
      <c r="L6" s="28"/>
      <c r="M6" s="28"/>
    </row>
    <row r="7" spans="1:123" ht="15" customHeight="1">
      <c r="A7" s="42" t="s">
        <v>5</v>
      </c>
      <c r="B7" s="42"/>
      <c r="C7" s="42"/>
      <c r="D7" s="42" t="s">
        <v>6</v>
      </c>
      <c r="E7" s="42"/>
      <c r="F7" s="42" t="s">
        <v>7</v>
      </c>
      <c r="G7" s="42"/>
      <c r="H7" s="42"/>
      <c r="I7" s="42"/>
      <c r="K7" s="36" t="s">
        <v>8</v>
      </c>
      <c r="L7" s="36"/>
      <c r="M7" s="36"/>
    </row>
    <row r="8" spans="1:123">
      <c r="A8" s="42" t="s">
        <v>9</v>
      </c>
      <c r="B8" s="42"/>
      <c r="C8" s="42"/>
      <c r="D8" s="42" t="s">
        <v>10</v>
      </c>
      <c r="E8" s="42"/>
      <c r="F8" s="42" t="s">
        <v>11</v>
      </c>
      <c r="G8" s="42"/>
      <c r="H8" s="42"/>
      <c r="I8" s="42"/>
      <c r="K8" s="36"/>
      <c r="L8" s="36"/>
      <c r="M8" s="36"/>
    </row>
    <row r="9" spans="1:123">
      <c r="G9" s="10"/>
      <c r="H9" s="10"/>
      <c r="I9" s="10"/>
      <c r="K9" s="36"/>
      <c r="L9" s="36"/>
      <c r="M9" s="36"/>
    </row>
    <row r="10" spans="1:123" ht="51.75" customHeight="1">
      <c r="A10" s="33" t="s">
        <v>12</v>
      </c>
      <c r="B10" s="34"/>
      <c r="C10" s="34"/>
      <c r="D10" s="34"/>
      <c r="E10" s="34"/>
      <c r="F10" s="34"/>
      <c r="G10" s="34"/>
      <c r="H10" s="34"/>
      <c r="I10" s="34"/>
      <c r="K10" s="36"/>
      <c r="L10" s="36"/>
      <c r="M10" s="36"/>
    </row>
    <row r="11" spans="1:123" ht="15.75" customHeight="1" thickBot="1">
      <c r="A11" s="14" t="s">
        <v>13</v>
      </c>
      <c r="G11" s="10"/>
      <c r="H11" s="10"/>
      <c r="I11" s="10"/>
    </row>
    <row r="12" spans="1:123" ht="15.75" customHeight="1" thickBot="1">
      <c r="A12" s="3" t="s">
        <v>14</v>
      </c>
      <c r="B12" s="4" t="s">
        <v>15</v>
      </c>
      <c r="C12" s="3" t="s">
        <v>16</v>
      </c>
      <c r="D12" s="5" t="s">
        <v>17</v>
      </c>
      <c r="E12" s="3" t="s">
        <v>18</v>
      </c>
      <c r="F12" s="5" t="s">
        <v>19</v>
      </c>
      <c r="G12" s="37" t="s">
        <v>20</v>
      </c>
      <c r="H12" s="38"/>
      <c r="I12" s="39"/>
    </row>
    <row r="13" spans="1:123" ht="15" thickBot="1">
      <c r="A13" s="11" t="s">
        <v>21</v>
      </c>
      <c r="B13" s="17" t="s">
        <v>22</v>
      </c>
      <c r="C13" s="1" t="s">
        <v>23</v>
      </c>
      <c r="D13" s="2" t="s">
        <v>24</v>
      </c>
      <c r="E13" s="13" t="str">
        <f>VLOOKUP(D13,TableauR08[[SECTEUR]:[CHANTIER]],2,FALSE)</f>
        <v>FAILLON</v>
      </c>
      <c r="F13" s="2" t="s">
        <v>25</v>
      </c>
      <c r="G13" s="30"/>
      <c r="H13" s="31"/>
      <c r="I13" s="32"/>
      <c r="M13" t="str" cm="1">
        <f t="array" ref="M13:DS13">TRANSPOSE(_xlfn._xlws.SORT(_xlfn.UNIQUE(_xlfn._xlws.FILTER(TableauR08[SECTEUR],TableauR08[FAMILLE]=C13,""))))</f>
        <v>REB8126DIB463</v>
      </c>
      <c r="N13" t="str">
        <v>REB8126DIC459</v>
      </c>
      <c r="O13" t="str">
        <v>REB8126DIC468</v>
      </c>
      <c r="P13" t="str">
        <v>REB8126MTH456</v>
      </c>
      <c r="Q13" t="str">
        <v>REB8126PIC450</v>
      </c>
      <c r="R13" t="str">
        <v>REB8126SAL472</v>
      </c>
      <c r="S13" t="str">
        <v>REB8226BAS650B</v>
      </c>
      <c r="T13" t="str">
        <v>REB8226BMS600</v>
      </c>
      <c r="U13" t="str">
        <v>REB8226BRV570</v>
      </c>
      <c r="V13" t="str">
        <v>REB8226DSD520A</v>
      </c>
      <c r="W13" t="str">
        <v>REB8226DSD520B</v>
      </c>
      <c r="X13" t="str">
        <v>REB8226DSD520C</v>
      </c>
      <c r="Y13" t="str">
        <v>REB8226KLO646</v>
      </c>
      <c r="Z13" t="str">
        <v>REB8226LEV550A</v>
      </c>
      <c r="AA13" t="str">
        <v>REB8226ORI530</v>
      </c>
      <c r="AB13" t="str">
        <v>REB8226OUT501</v>
      </c>
      <c r="AC13" t="str">
        <v>REB8226ROG600</v>
      </c>
      <c r="AD13" t="str">
        <v>REB8325DAR713</v>
      </c>
      <c r="AE13" t="str">
        <v>REB8424CAS918</v>
      </c>
      <c r="AF13" t="str">
        <v>REB8424DAN906</v>
      </c>
      <c r="AG13" t="str">
        <v>REB8424GAL905</v>
      </c>
      <c r="AH13" t="str">
        <v>REB8424NEG818</v>
      </c>
      <c r="AI13" t="str">
        <v>REB8424PRO817</v>
      </c>
      <c r="AJ13" t="str">
        <v>REB8425ABE933</v>
      </c>
      <c r="AK13" t="str">
        <v>REB8425CAR944</v>
      </c>
      <c r="AL13" t="str">
        <v>REB8425CHA925</v>
      </c>
      <c r="AM13" t="str">
        <v>REB8425FAI503</v>
      </c>
      <c r="AN13" t="str">
        <v>REB8425MAK517</v>
      </c>
      <c r="AO13" t="str">
        <v>REB8425MAK520</v>
      </c>
      <c r="AP13" t="str">
        <v>REB8425MAR789</v>
      </c>
      <c r="AQ13" t="str">
        <v>REB8425PAR823</v>
      </c>
      <c r="AR13" t="str">
        <v>REB8425PIC935</v>
      </c>
      <c r="AS13" t="str">
        <v>REB8425SHA928</v>
      </c>
      <c r="AT13" t="str">
        <v>REB8425TAV513</v>
      </c>
      <c r="AU13" t="str">
        <v>REB8425THE507</v>
      </c>
      <c r="AV13" t="str">
        <v>REB8425VAS916</v>
      </c>
      <c r="AW13" t="str">
        <v>REB8426ACH942</v>
      </c>
      <c r="AX13" t="str">
        <v>REB8426AVR543</v>
      </c>
      <c r="AY13" t="str">
        <v>REB8426BAS500</v>
      </c>
      <c r="AZ13" t="str">
        <v>REB8426BOU606</v>
      </c>
      <c r="BA13" t="str">
        <v>REB8426CAH526</v>
      </c>
      <c r="BB13" t="str">
        <v>REB8426CAS923</v>
      </c>
      <c r="BC13" t="str">
        <v>REB8426CLA941</v>
      </c>
      <c r="BD13" t="str">
        <v>REB8426CLA943</v>
      </c>
      <c r="BE13" t="str">
        <v>REB8426COL509</v>
      </c>
      <c r="BF13" t="str">
        <v>REB8426COL510</v>
      </c>
      <c r="BG13" t="str">
        <v>REB8426COL511</v>
      </c>
      <c r="BH13" t="str">
        <v>REB8426COL944</v>
      </c>
      <c r="BI13" t="str">
        <v>REB8426DAI538</v>
      </c>
      <c r="BJ13" t="str">
        <v>REB8426DEU505</v>
      </c>
      <c r="BK13" t="str">
        <v>REB8426DOU533</v>
      </c>
      <c r="BL13" t="str">
        <v>REB8426ECL535</v>
      </c>
      <c r="BM13" t="str">
        <v>REB8426LAB502</v>
      </c>
      <c r="BN13" t="str">
        <v>REB8426LAU546</v>
      </c>
      <c r="BO13" t="str">
        <v>REB8426LIZ536</v>
      </c>
      <c r="BP13" t="str">
        <v>REB8426LON940</v>
      </c>
      <c r="BQ13" t="str">
        <v>REB8426MAN515</v>
      </c>
      <c r="BR13" t="str">
        <v>REB8426MAN521</v>
      </c>
      <c r="BS13" t="str">
        <v>REB8426MAR516</v>
      </c>
      <c r="BT13" t="str">
        <v>REB8426MAR523</v>
      </c>
      <c r="BU13" t="str">
        <v>REB8426MAR839</v>
      </c>
      <c r="BV13" t="str">
        <v>REB8426MAT513</v>
      </c>
      <c r="BW13" t="str">
        <v>REB8426MAT514</v>
      </c>
      <c r="BX13" t="str">
        <v>REB8426MED623</v>
      </c>
      <c r="BY13" t="str">
        <v>REB8426MED635</v>
      </c>
      <c r="BZ13" t="str">
        <v>REB8426NAD544</v>
      </c>
      <c r="CA13" t="str">
        <v>REB8426NAD545</v>
      </c>
      <c r="CB13" t="str">
        <v>REB8426ORI534</v>
      </c>
      <c r="CC13" t="str">
        <v>REB8426PER537</v>
      </c>
      <c r="CD13" t="str">
        <v>REB8426POU524</v>
      </c>
      <c r="CE13" t="str">
        <v>REB8426TAV512</v>
      </c>
      <c r="CF13" t="str">
        <v>REB8426ZAC525</v>
      </c>
      <c r="CG13" t="str">
        <v>REB8626ABI708</v>
      </c>
      <c r="CH13" t="str">
        <v>REB8626ARL601</v>
      </c>
      <c r="CI13" t="str">
        <v>REB8626ARL705</v>
      </c>
      <c r="CJ13" t="str">
        <v>REB8626BEA707</v>
      </c>
      <c r="CK13" t="str">
        <v>REB8626CHA709</v>
      </c>
      <c r="CL13" t="str">
        <v>REB8626COI602</v>
      </c>
      <c r="CM13" t="str">
        <v>REB8626COI603</v>
      </c>
      <c r="CN13" t="str">
        <v>REB8626COI704</v>
      </c>
      <c r="CO13" t="str">
        <v>REB8626EXP602</v>
      </c>
      <c r="CP13" t="str">
        <v>REB8626OBA706</v>
      </c>
      <c r="CQ13" t="str">
        <v>REG8126DIC458</v>
      </c>
      <c r="CR13" t="str">
        <v>REG8126MLI466</v>
      </c>
      <c r="CS13" t="str">
        <v>REG8126SAL473</v>
      </c>
      <c r="CT13" t="str">
        <v>REG8226BAS650A</v>
      </c>
      <c r="CU13" t="str">
        <v>REG8226BRY475A</v>
      </c>
      <c r="CV13" t="str">
        <v>REG8226CAI600A</v>
      </c>
      <c r="CW13" t="str">
        <v>REG8226CLE520A</v>
      </c>
      <c r="CX13" t="str">
        <v>REG8226CLE520B</v>
      </c>
      <c r="CY13" t="str">
        <v>REG8226CLR640</v>
      </c>
      <c r="CZ13" t="str">
        <v>REG8226DUP439</v>
      </c>
      <c r="DA13" t="str">
        <v>REG8226FLA442</v>
      </c>
      <c r="DB13" t="str">
        <v>REG8226FLA599</v>
      </c>
      <c r="DC13" t="str">
        <v>REG8226HAC500A</v>
      </c>
      <c r="DD13" t="str">
        <v>REG8226HAC500B</v>
      </c>
      <c r="DE13" t="str">
        <v>REG8226HAC660</v>
      </c>
      <c r="DF13" t="str">
        <v>REG8226KLO400A</v>
      </c>
      <c r="DG13" t="str">
        <v>REG8226KLO400B</v>
      </c>
      <c r="DH13" t="str">
        <v>REG8226MAN410C</v>
      </c>
      <c r="DI13" t="str">
        <v>REG8226PRV630</v>
      </c>
      <c r="DJ13" t="str">
        <v>REGP8126DIC469</v>
      </c>
      <c r="DK13" t="str">
        <v>REGP8126JEA453</v>
      </c>
      <c r="DL13" t="str">
        <v>REGP8126MAP462</v>
      </c>
      <c r="DM13" t="str">
        <v>REGP8126MLI477</v>
      </c>
      <c r="DN13" t="str">
        <v>REGP8226DSD525</v>
      </c>
      <c r="DO13" t="str">
        <v>REGP8226FLA485B</v>
      </c>
      <c r="DP13" t="str">
        <v>REGP8226IRO580A</v>
      </c>
      <c r="DQ13" t="str">
        <v>REGP8226IRO580B</v>
      </c>
      <c r="DR13" t="str">
        <v>REGP8226IRO580C</v>
      </c>
      <c r="DS13" t="str">
        <v>REGP8226LEV550B</v>
      </c>
    </row>
    <row r="14" spans="1:123" ht="15" thickBot="1">
      <c r="A14" s="11" t="s">
        <v>21</v>
      </c>
      <c r="B14" s="17" t="s">
        <v>22</v>
      </c>
      <c r="C14" s="1" t="s">
        <v>23</v>
      </c>
      <c r="D14" s="2" t="s">
        <v>26</v>
      </c>
      <c r="E14" s="13" t="str">
        <f>VLOOKUP(D14,TableauR08[[SECTEUR]:[CHANTIER]],2,FALSE)</f>
        <v>COLLIN</v>
      </c>
      <c r="F14" s="2" t="s">
        <v>27</v>
      </c>
      <c r="G14" s="30"/>
      <c r="H14" s="31"/>
      <c r="I14" s="32"/>
      <c r="M14" t="str" cm="1">
        <f t="array" ref="M14:DS14">TRANSPOSE(_xlfn._xlws.SORT(_xlfn.UNIQUE(_xlfn._xlws.FILTER(TableauR08[SECTEUR],TableauR08[FAMILLE]=C14,""))))</f>
        <v>REB8126DIB463</v>
      </c>
      <c r="N14" t="str">
        <v>REB8126DIC459</v>
      </c>
      <c r="O14" t="str">
        <v>REB8126DIC468</v>
      </c>
      <c r="P14" t="str">
        <v>REB8126MTH456</v>
      </c>
      <c r="Q14" t="str">
        <v>REB8126PIC450</v>
      </c>
      <c r="R14" t="str">
        <v>REB8126SAL472</v>
      </c>
      <c r="S14" t="str">
        <v>REB8226BAS650B</v>
      </c>
      <c r="T14" t="str">
        <v>REB8226BMS600</v>
      </c>
      <c r="U14" t="str">
        <v>REB8226BRV570</v>
      </c>
      <c r="V14" t="str">
        <v>REB8226DSD520A</v>
      </c>
      <c r="W14" t="str">
        <v>REB8226DSD520B</v>
      </c>
      <c r="X14" t="str">
        <v>REB8226DSD520C</v>
      </c>
      <c r="Y14" t="str">
        <v>REB8226KLO646</v>
      </c>
      <c r="Z14" t="str">
        <v>REB8226LEV550A</v>
      </c>
      <c r="AA14" t="str">
        <v>REB8226ORI530</v>
      </c>
      <c r="AB14" t="str">
        <v>REB8226OUT501</v>
      </c>
      <c r="AC14" t="str">
        <v>REB8226ROG600</v>
      </c>
      <c r="AD14" t="str">
        <v>REB8325DAR713</v>
      </c>
      <c r="AE14" t="str">
        <v>REB8424CAS918</v>
      </c>
      <c r="AF14" t="str">
        <v>REB8424DAN906</v>
      </c>
      <c r="AG14" t="str">
        <v>REB8424GAL905</v>
      </c>
      <c r="AH14" t="str">
        <v>REB8424NEG818</v>
      </c>
      <c r="AI14" t="str">
        <v>REB8424PRO817</v>
      </c>
      <c r="AJ14" t="str">
        <v>REB8425ABE933</v>
      </c>
      <c r="AK14" t="str">
        <v>REB8425CAR944</v>
      </c>
      <c r="AL14" t="str">
        <v>REB8425CHA925</v>
      </c>
      <c r="AM14" t="str">
        <v>REB8425FAI503</v>
      </c>
      <c r="AN14" t="str">
        <v>REB8425MAK517</v>
      </c>
      <c r="AO14" t="str">
        <v>REB8425MAK520</v>
      </c>
      <c r="AP14" t="str">
        <v>REB8425MAR789</v>
      </c>
      <c r="AQ14" t="str">
        <v>REB8425PAR823</v>
      </c>
      <c r="AR14" t="str">
        <v>REB8425PIC935</v>
      </c>
      <c r="AS14" t="str">
        <v>REB8425SHA928</v>
      </c>
      <c r="AT14" t="str">
        <v>REB8425TAV513</v>
      </c>
      <c r="AU14" t="str">
        <v>REB8425THE507</v>
      </c>
      <c r="AV14" t="str">
        <v>REB8425VAS916</v>
      </c>
      <c r="AW14" t="str">
        <v>REB8426ACH942</v>
      </c>
      <c r="AX14" t="str">
        <v>REB8426AVR543</v>
      </c>
      <c r="AY14" t="str">
        <v>REB8426BAS500</v>
      </c>
      <c r="AZ14" t="str">
        <v>REB8426BOU606</v>
      </c>
      <c r="BA14" t="str">
        <v>REB8426CAH526</v>
      </c>
      <c r="BB14" t="str">
        <v>REB8426CAS923</v>
      </c>
      <c r="BC14" t="str">
        <v>REB8426CLA941</v>
      </c>
      <c r="BD14" t="str">
        <v>REB8426CLA943</v>
      </c>
      <c r="BE14" t="str">
        <v>REB8426COL509</v>
      </c>
      <c r="BF14" t="str">
        <v>REB8426COL510</v>
      </c>
      <c r="BG14" t="str">
        <v>REB8426COL511</v>
      </c>
      <c r="BH14" t="str">
        <v>REB8426COL944</v>
      </c>
      <c r="BI14" t="str">
        <v>REB8426DAI538</v>
      </c>
      <c r="BJ14" t="str">
        <v>REB8426DEU505</v>
      </c>
      <c r="BK14" t="str">
        <v>REB8426DOU533</v>
      </c>
      <c r="BL14" t="str">
        <v>REB8426ECL535</v>
      </c>
      <c r="BM14" t="str">
        <v>REB8426LAB502</v>
      </c>
      <c r="BN14" t="str">
        <v>REB8426LAU546</v>
      </c>
      <c r="BO14" t="str">
        <v>REB8426LIZ536</v>
      </c>
      <c r="BP14" t="str">
        <v>REB8426LON940</v>
      </c>
      <c r="BQ14" t="str">
        <v>REB8426MAN515</v>
      </c>
      <c r="BR14" t="str">
        <v>REB8426MAN521</v>
      </c>
      <c r="BS14" t="str">
        <v>REB8426MAR516</v>
      </c>
      <c r="BT14" t="str">
        <v>REB8426MAR523</v>
      </c>
      <c r="BU14" t="str">
        <v>REB8426MAR839</v>
      </c>
      <c r="BV14" t="str">
        <v>REB8426MAT513</v>
      </c>
      <c r="BW14" t="str">
        <v>REB8426MAT514</v>
      </c>
      <c r="BX14" t="str">
        <v>REB8426MED623</v>
      </c>
      <c r="BY14" t="str">
        <v>REB8426MED635</v>
      </c>
      <c r="BZ14" t="str">
        <v>REB8426NAD544</v>
      </c>
      <c r="CA14" t="str">
        <v>REB8426NAD545</v>
      </c>
      <c r="CB14" t="str">
        <v>REB8426ORI534</v>
      </c>
      <c r="CC14" t="str">
        <v>REB8426PER537</v>
      </c>
      <c r="CD14" t="str">
        <v>REB8426POU524</v>
      </c>
      <c r="CE14" t="str">
        <v>REB8426TAV512</v>
      </c>
      <c r="CF14" t="str">
        <v>REB8426ZAC525</v>
      </c>
      <c r="CG14" t="str">
        <v>REB8626ABI708</v>
      </c>
      <c r="CH14" t="str">
        <v>REB8626ARL601</v>
      </c>
      <c r="CI14" t="str">
        <v>REB8626ARL705</v>
      </c>
      <c r="CJ14" t="str">
        <v>REB8626BEA707</v>
      </c>
      <c r="CK14" t="str">
        <v>REB8626CHA709</v>
      </c>
      <c r="CL14" t="str">
        <v>REB8626COI602</v>
      </c>
      <c r="CM14" t="str">
        <v>REB8626COI603</v>
      </c>
      <c r="CN14" t="str">
        <v>REB8626COI704</v>
      </c>
      <c r="CO14" t="str">
        <v>REB8626EXP602</v>
      </c>
      <c r="CP14" t="str">
        <v>REB8626OBA706</v>
      </c>
      <c r="CQ14" t="str">
        <v>REG8126DIC458</v>
      </c>
      <c r="CR14" t="str">
        <v>REG8126MLI466</v>
      </c>
      <c r="CS14" t="str">
        <v>REG8126SAL473</v>
      </c>
      <c r="CT14" t="str">
        <v>REG8226BAS650A</v>
      </c>
      <c r="CU14" t="str">
        <v>REG8226BRY475A</v>
      </c>
      <c r="CV14" t="str">
        <v>REG8226CAI600A</v>
      </c>
      <c r="CW14" t="str">
        <v>REG8226CLE520A</v>
      </c>
      <c r="CX14" t="str">
        <v>REG8226CLE520B</v>
      </c>
      <c r="CY14" t="str">
        <v>REG8226CLR640</v>
      </c>
      <c r="CZ14" t="str">
        <v>REG8226DUP439</v>
      </c>
      <c r="DA14" t="str">
        <v>REG8226FLA442</v>
      </c>
      <c r="DB14" t="str">
        <v>REG8226FLA599</v>
      </c>
      <c r="DC14" t="str">
        <v>REG8226HAC500A</v>
      </c>
      <c r="DD14" t="str">
        <v>REG8226HAC500B</v>
      </c>
      <c r="DE14" t="str">
        <v>REG8226HAC660</v>
      </c>
      <c r="DF14" t="str">
        <v>REG8226KLO400A</v>
      </c>
      <c r="DG14" t="str">
        <v>REG8226KLO400B</v>
      </c>
      <c r="DH14" t="str">
        <v>REG8226MAN410C</v>
      </c>
      <c r="DI14" t="str">
        <v>REG8226PRV630</v>
      </c>
      <c r="DJ14" t="str">
        <v>REGP8126DIC469</v>
      </c>
      <c r="DK14" t="str">
        <v>REGP8126JEA453</v>
      </c>
      <c r="DL14" t="str">
        <v>REGP8126MAP462</v>
      </c>
      <c r="DM14" t="str">
        <v>REGP8126MLI477</v>
      </c>
      <c r="DN14" t="str">
        <v>REGP8226DSD525</v>
      </c>
      <c r="DO14" t="str">
        <v>REGP8226FLA485B</v>
      </c>
      <c r="DP14" t="str">
        <v>REGP8226IRO580A</v>
      </c>
      <c r="DQ14" t="str">
        <v>REGP8226IRO580B</v>
      </c>
      <c r="DR14" t="str">
        <v>REGP8226IRO580C</v>
      </c>
      <c r="DS14" t="str">
        <v>REGP8226LEV550B</v>
      </c>
    </row>
    <row r="15" spans="1:123" ht="15" thickBot="1">
      <c r="A15" s="11" t="s">
        <v>21</v>
      </c>
      <c r="B15" s="17" t="s">
        <v>22</v>
      </c>
      <c r="C15" s="1" t="s">
        <v>23</v>
      </c>
      <c r="D15" s="2" t="s">
        <v>28</v>
      </c>
      <c r="E15" s="13" t="str">
        <f>VLOOKUP(D15,TableauR08[[SECTEUR]:[CHANTIER]],2,FALSE)</f>
        <v>NADEAU</v>
      </c>
      <c r="F15" s="2" t="s">
        <v>25</v>
      </c>
      <c r="G15" s="30"/>
      <c r="H15" s="31"/>
      <c r="I15" s="32"/>
      <c r="M15" t="str" cm="1">
        <f t="array" ref="M15:DS15">TRANSPOSE(_xlfn._xlws.SORT(_xlfn.UNIQUE(_xlfn._xlws.FILTER(TableauR08[SECTEUR],TableauR08[FAMILLE]=C15,""))))</f>
        <v>REB8126DIB463</v>
      </c>
      <c r="N15" t="str">
        <v>REB8126DIC459</v>
      </c>
      <c r="O15" t="str">
        <v>REB8126DIC468</v>
      </c>
      <c r="P15" t="str">
        <v>REB8126MTH456</v>
      </c>
      <c r="Q15" t="str">
        <v>REB8126PIC450</v>
      </c>
      <c r="R15" t="str">
        <v>REB8126SAL472</v>
      </c>
      <c r="S15" t="str">
        <v>REB8226BAS650B</v>
      </c>
      <c r="T15" t="str">
        <v>REB8226BMS600</v>
      </c>
      <c r="U15" t="str">
        <v>REB8226BRV570</v>
      </c>
      <c r="V15" t="str">
        <v>REB8226DSD520A</v>
      </c>
      <c r="W15" t="str">
        <v>REB8226DSD520B</v>
      </c>
      <c r="X15" t="str">
        <v>REB8226DSD520C</v>
      </c>
      <c r="Y15" t="str">
        <v>REB8226KLO646</v>
      </c>
      <c r="Z15" t="str">
        <v>REB8226LEV550A</v>
      </c>
      <c r="AA15" t="str">
        <v>REB8226ORI530</v>
      </c>
      <c r="AB15" t="str">
        <v>REB8226OUT501</v>
      </c>
      <c r="AC15" t="str">
        <v>REB8226ROG600</v>
      </c>
      <c r="AD15" t="str">
        <v>REB8325DAR713</v>
      </c>
      <c r="AE15" t="str">
        <v>REB8424CAS918</v>
      </c>
      <c r="AF15" t="str">
        <v>REB8424DAN906</v>
      </c>
      <c r="AG15" t="str">
        <v>REB8424GAL905</v>
      </c>
      <c r="AH15" t="str">
        <v>REB8424NEG818</v>
      </c>
      <c r="AI15" t="str">
        <v>REB8424PRO817</v>
      </c>
      <c r="AJ15" t="str">
        <v>REB8425ABE933</v>
      </c>
      <c r="AK15" t="str">
        <v>REB8425CAR944</v>
      </c>
      <c r="AL15" t="str">
        <v>REB8425CHA925</v>
      </c>
      <c r="AM15" t="str">
        <v>REB8425FAI503</v>
      </c>
      <c r="AN15" t="str">
        <v>REB8425MAK517</v>
      </c>
      <c r="AO15" t="str">
        <v>REB8425MAK520</v>
      </c>
      <c r="AP15" t="str">
        <v>REB8425MAR789</v>
      </c>
      <c r="AQ15" t="str">
        <v>REB8425PAR823</v>
      </c>
      <c r="AR15" t="str">
        <v>REB8425PIC935</v>
      </c>
      <c r="AS15" t="str">
        <v>REB8425SHA928</v>
      </c>
      <c r="AT15" t="str">
        <v>REB8425TAV513</v>
      </c>
      <c r="AU15" t="str">
        <v>REB8425THE507</v>
      </c>
      <c r="AV15" t="str">
        <v>REB8425VAS916</v>
      </c>
      <c r="AW15" t="str">
        <v>REB8426ACH942</v>
      </c>
      <c r="AX15" t="str">
        <v>REB8426AVR543</v>
      </c>
      <c r="AY15" t="str">
        <v>REB8426BAS500</v>
      </c>
      <c r="AZ15" t="str">
        <v>REB8426BOU606</v>
      </c>
      <c r="BA15" t="str">
        <v>REB8426CAH526</v>
      </c>
      <c r="BB15" t="str">
        <v>REB8426CAS923</v>
      </c>
      <c r="BC15" t="str">
        <v>REB8426CLA941</v>
      </c>
      <c r="BD15" t="str">
        <v>REB8426CLA943</v>
      </c>
      <c r="BE15" t="str">
        <v>REB8426COL509</v>
      </c>
      <c r="BF15" t="str">
        <v>REB8426COL510</v>
      </c>
      <c r="BG15" t="str">
        <v>REB8426COL511</v>
      </c>
      <c r="BH15" t="str">
        <v>REB8426COL944</v>
      </c>
      <c r="BI15" t="str">
        <v>REB8426DAI538</v>
      </c>
      <c r="BJ15" t="str">
        <v>REB8426DEU505</v>
      </c>
      <c r="BK15" t="str">
        <v>REB8426DOU533</v>
      </c>
      <c r="BL15" t="str">
        <v>REB8426ECL535</v>
      </c>
      <c r="BM15" t="str">
        <v>REB8426LAB502</v>
      </c>
      <c r="BN15" t="str">
        <v>REB8426LAU546</v>
      </c>
      <c r="BO15" t="str">
        <v>REB8426LIZ536</v>
      </c>
      <c r="BP15" t="str">
        <v>REB8426LON940</v>
      </c>
      <c r="BQ15" t="str">
        <v>REB8426MAN515</v>
      </c>
      <c r="BR15" t="str">
        <v>REB8426MAN521</v>
      </c>
      <c r="BS15" t="str">
        <v>REB8426MAR516</v>
      </c>
      <c r="BT15" t="str">
        <v>REB8426MAR523</v>
      </c>
      <c r="BU15" t="str">
        <v>REB8426MAR839</v>
      </c>
      <c r="BV15" t="str">
        <v>REB8426MAT513</v>
      </c>
      <c r="BW15" t="str">
        <v>REB8426MAT514</v>
      </c>
      <c r="BX15" t="str">
        <v>REB8426MED623</v>
      </c>
      <c r="BY15" t="str">
        <v>REB8426MED635</v>
      </c>
      <c r="BZ15" t="str">
        <v>REB8426NAD544</v>
      </c>
      <c r="CA15" t="str">
        <v>REB8426NAD545</v>
      </c>
      <c r="CB15" t="str">
        <v>REB8426ORI534</v>
      </c>
      <c r="CC15" t="str">
        <v>REB8426PER537</v>
      </c>
      <c r="CD15" t="str">
        <v>REB8426POU524</v>
      </c>
      <c r="CE15" t="str">
        <v>REB8426TAV512</v>
      </c>
      <c r="CF15" t="str">
        <v>REB8426ZAC525</v>
      </c>
      <c r="CG15" t="str">
        <v>REB8626ABI708</v>
      </c>
      <c r="CH15" t="str">
        <v>REB8626ARL601</v>
      </c>
      <c r="CI15" t="str">
        <v>REB8626ARL705</v>
      </c>
      <c r="CJ15" t="str">
        <v>REB8626BEA707</v>
      </c>
      <c r="CK15" t="str">
        <v>REB8626CHA709</v>
      </c>
      <c r="CL15" t="str">
        <v>REB8626COI602</v>
      </c>
      <c r="CM15" t="str">
        <v>REB8626COI603</v>
      </c>
      <c r="CN15" t="str">
        <v>REB8626COI704</v>
      </c>
      <c r="CO15" t="str">
        <v>REB8626EXP602</v>
      </c>
      <c r="CP15" t="str">
        <v>REB8626OBA706</v>
      </c>
      <c r="CQ15" t="str">
        <v>REG8126DIC458</v>
      </c>
      <c r="CR15" t="str">
        <v>REG8126MLI466</v>
      </c>
      <c r="CS15" t="str">
        <v>REG8126SAL473</v>
      </c>
      <c r="CT15" t="str">
        <v>REG8226BAS650A</v>
      </c>
      <c r="CU15" t="str">
        <v>REG8226BRY475A</v>
      </c>
      <c r="CV15" t="str">
        <v>REG8226CAI600A</v>
      </c>
      <c r="CW15" t="str">
        <v>REG8226CLE520A</v>
      </c>
      <c r="CX15" t="str">
        <v>REG8226CLE520B</v>
      </c>
      <c r="CY15" t="str">
        <v>REG8226CLR640</v>
      </c>
      <c r="CZ15" t="str">
        <v>REG8226DUP439</v>
      </c>
      <c r="DA15" t="str">
        <v>REG8226FLA442</v>
      </c>
      <c r="DB15" t="str">
        <v>REG8226FLA599</v>
      </c>
      <c r="DC15" t="str">
        <v>REG8226HAC500A</v>
      </c>
      <c r="DD15" t="str">
        <v>REG8226HAC500B</v>
      </c>
      <c r="DE15" t="str">
        <v>REG8226HAC660</v>
      </c>
      <c r="DF15" t="str">
        <v>REG8226KLO400A</v>
      </c>
      <c r="DG15" t="str">
        <v>REG8226KLO400B</v>
      </c>
      <c r="DH15" t="str">
        <v>REG8226MAN410C</v>
      </c>
      <c r="DI15" t="str">
        <v>REG8226PRV630</v>
      </c>
      <c r="DJ15" t="str">
        <v>REGP8126DIC469</v>
      </c>
      <c r="DK15" t="str">
        <v>REGP8126JEA453</v>
      </c>
      <c r="DL15" t="str">
        <v>REGP8126MAP462</v>
      </c>
      <c r="DM15" t="str">
        <v>REGP8126MLI477</v>
      </c>
      <c r="DN15" t="str">
        <v>REGP8226DSD525</v>
      </c>
      <c r="DO15" t="str">
        <v>REGP8226FLA485B</v>
      </c>
      <c r="DP15" t="str">
        <v>REGP8226IRO580A</v>
      </c>
      <c r="DQ15" t="str">
        <v>REGP8226IRO580B</v>
      </c>
      <c r="DR15" t="str">
        <v>REGP8226IRO580C</v>
      </c>
      <c r="DS15" t="str">
        <v>REGP8226LEV550B</v>
      </c>
    </row>
    <row r="16" spans="1:123" ht="15" thickBot="1">
      <c r="A16" s="11" t="s">
        <v>21</v>
      </c>
      <c r="B16" s="17" t="s">
        <v>22</v>
      </c>
      <c r="C16" s="1" t="s">
        <v>23</v>
      </c>
      <c r="D16" s="2" t="s">
        <v>29</v>
      </c>
      <c r="E16" s="13" t="str">
        <f>VLOOKUP(D16,TableauR08[[SECTEUR]:[CHANTIER]],2,FALSE)</f>
        <v>CACHES</v>
      </c>
      <c r="F16" s="2" t="s">
        <v>30</v>
      </c>
      <c r="G16" s="30"/>
      <c r="H16" s="31"/>
      <c r="I16" s="32"/>
      <c r="M16" t="str" cm="1">
        <f t="array" ref="M16:DS16">TRANSPOSE(_xlfn._xlws.SORT(_xlfn.UNIQUE(_xlfn._xlws.FILTER(TableauR08[SECTEUR],TableauR08[FAMILLE]=C16,""))))</f>
        <v>REB8126DIB463</v>
      </c>
      <c r="N16" t="str">
        <v>REB8126DIC459</v>
      </c>
      <c r="O16" t="str">
        <v>REB8126DIC468</v>
      </c>
      <c r="P16" t="str">
        <v>REB8126MTH456</v>
      </c>
      <c r="Q16" t="str">
        <v>REB8126PIC450</v>
      </c>
      <c r="R16" t="str">
        <v>REB8126SAL472</v>
      </c>
      <c r="S16" t="str">
        <v>REB8226BAS650B</v>
      </c>
      <c r="T16" t="str">
        <v>REB8226BMS600</v>
      </c>
      <c r="U16" t="str">
        <v>REB8226BRV570</v>
      </c>
      <c r="V16" t="str">
        <v>REB8226DSD520A</v>
      </c>
      <c r="W16" t="str">
        <v>REB8226DSD520B</v>
      </c>
      <c r="X16" t="str">
        <v>REB8226DSD520C</v>
      </c>
      <c r="Y16" t="str">
        <v>REB8226KLO646</v>
      </c>
      <c r="Z16" t="str">
        <v>REB8226LEV550A</v>
      </c>
      <c r="AA16" t="str">
        <v>REB8226ORI530</v>
      </c>
      <c r="AB16" t="str">
        <v>REB8226OUT501</v>
      </c>
      <c r="AC16" t="str">
        <v>REB8226ROG600</v>
      </c>
      <c r="AD16" t="str">
        <v>REB8325DAR713</v>
      </c>
      <c r="AE16" t="str">
        <v>REB8424CAS918</v>
      </c>
      <c r="AF16" t="str">
        <v>REB8424DAN906</v>
      </c>
      <c r="AG16" t="str">
        <v>REB8424GAL905</v>
      </c>
      <c r="AH16" t="str">
        <v>REB8424NEG818</v>
      </c>
      <c r="AI16" t="str">
        <v>REB8424PRO817</v>
      </c>
      <c r="AJ16" t="str">
        <v>REB8425ABE933</v>
      </c>
      <c r="AK16" t="str">
        <v>REB8425CAR944</v>
      </c>
      <c r="AL16" t="str">
        <v>REB8425CHA925</v>
      </c>
      <c r="AM16" t="str">
        <v>REB8425FAI503</v>
      </c>
      <c r="AN16" t="str">
        <v>REB8425MAK517</v>
      </c>
      <c r="AO16" t="str">
        <v>REB8425MAK520</v>
      </c>
      <c r="AP16" t="str">
        <v>REB8425MAR789</v>
      </c>
      <c r="AQ16" t="str">
        <v>REB8425PAR823</v>
      </c>
      <c r="AR16" t="str">
        <v>REB8425PIC935</v>
      </c>
      <c r="AS16" t="str">
        <v>REB8425SHA928</v>
      </c>
      <c r="AT16" t="str">
        <v>REB8425TAV513</v>
      </c>
      <c r="AU16" t="str">
        <v>REB8425THE507</v>
      </c>
      <c r="AV16" t="str">
        <v>REB8425VAS916</v>
      </c>
      <c r="AW16" t="str">
        <v>REB8426ACH942</v>
      </c>
      <c r="AX16" t="str">
        <v>REB8426AVR543</v>
      </c>
      <c r="AY16" t="str">
        <v>REB8426BAS500</v>
      </c>
      <c r="AZ16" t="str">
        <v>REB8426BOU606</v>
      </c>
      <c r="BA16" t="str">
        <v>REB8426CAH526</v>
      </c>
      <c r="BB16" t="str">
        <v>REB8426CAS923</v>
      </c>
      <c r="BC16" t="str">
        <v>REB8426CLA941</v>
      </c>
      <c r="BD16" t="str">
        <v>REB8426CLA943</v>
      </c>
      <c r="BE16" t="str">
        <v>REB8426COL509</v>
      </c>
      <c r="BF16" t="str">
        <v>REB8426COL510</v>
      </c>
      <c r="BG16" t="str">
        <v>REB8426COL511</v>
      </c>
      <c r="BH16" t="str">
        <v>REB8426COL944</v>
      </c>
      <c r="BI16" t="str">
        <v>REB8426DAI538</v>
      </c>
      <c r="BJ16" t="str">
        <v>REB8426DEU505</v>
      </c>
      <c r="BK16" t="str">
        <v>REB8426DOU533</v>
      </c>
      <c r="BL16" t="str">
        <v>REB8426ECL535</v>
      </c>
      <c r="BM16" t="str">
        <v>REB8426LAB502</v>
      </c>
      <c r="BN16" t="str">
        <v>REB8426LAU546</v>
      </c>
      <c r="BO16" t="str">
        <v>REB8426LIZ536</v>
      </c>
      <c r="BP16" t="str">
        <v>REB8426LON940</v>
      </c>
      <c r="BQ16" t="str">
        <v>REB8426MAN515</v>
      </c>
      <c r="BR16" t="str">
        <v>REB8426MAN521</v>
      </c>
      <c r="BS16" t="str">
        <v>REB8426MAR516</v>
      </c>
      <c r="BT16" t="str">
        <v>REB8426MAR523</v>
      </c>
      <c r="BU16" t="str">
        <v>REB8426MAR839</v>
      </c>
      <c r="BV16" t="str">
        <v>REB8426MAT513</v>
      </c>
      <c r="BW16" t="str">
        <v>REB8426MAT514</v>
      </c>
      <c r="BX16" t="str">
        <v>REB8426MED623</v>
      </c>
      <c r="BY16" t="str">
        <v>REB8426MED635</v>
      </c>
      <c r="BZ16" t="str">
        <v>REB8426NAD544</v>
      </c>
      <c r="CA16" t="str">
        <v>REB8426NAD545</v>
      </c>
      <c r="CB16" t="str">
        <v>REB8426ORI534</v>
      </c>
      <c r="CC16" t="str">
        <v>REB8426PER537</v>
      </c>
      <c r="CD16" t="str">
        <v>REB8426POU524</v>
      </c>
      <c r="CE16" t="str">
        <v>REB8426TAV512</v>
      </c>
      <c r="CF16" t="str">
        <v>REB8426ZAC525</v>
      </c>
      <c r="CG16" t="str">
        <v>REB8626ABI708</v>
      </c>
      <c r="CH16" t="str">
        <v>REB8626ARL601</v>
      </c>
      <c r="CI16" t="str">
        <v>REB8626ARL705</v>
      </c>
      <c r="CJ16" t="str">
        <v>REB8626BEA707</v>
      </c>
      <c r="CK16" t="str">
        <v>REB8626CHA709</v>
      </c>
      <c r="CL16" t="str">
        <v>REB8626COI602</v>
      </c>
      <c r="CM16" t="str">
        <v>REB8626COI603</v>
      </c>
      <c r="CN16" t="str">
        <v>REB8626COI704</v>
      </c>
      <c r="CO16" t="str">
        <v>REB8626EXP602</v>
      </c>
      <c r="CP16" t="str">
        <v>REB8626OBA706</v>
      </c>
      <c r="CQ16" t="str">
        <v>REG8126DIC458</v>
      </c>
      <c r="CR16" t="str">
        <v>REG8126MLI466</v>
      </c>
      <c r="CS16" t="str">
        <v>REG8126SAL473</v>
      </c>
      <c r="CT16" t="str">
        <v>REG8226BAS650A</v>
      </c>
      <c r="CU16" t="str">
        <v>REG8226BRY475A</v>
      </c>
      <c r="CV16" t="str">
        <v>REG8226CAI600A</v>
      </c>
      <c r="CW16" t="str">
        <v>REG8226CLE520A</v>
      </c>
      <c r="CX16" t="str">
        <v>REG8226CLE520B</v>
      </c>
      <c r="CY16" t="str">
        <v>REG8226CLR640</v>
      </c>
      <c r="CZ16" t="str">
        <v>REG8226DUP439</v>
      </c>
      <c r="DA16" t="str">
        <v>REG8226FLA442</v>
      </c>
      <c r="DB16" t="str">
        <v>REG8226FLA599</v>
      </c>
      <c r="DC16" t="str">
        <v>REG8226HAC500A</v>
      </c>
      <c r="DD16" t="str">
        <v>REG8226HAC500B</v>
      </c>
      <c r="DE16" t="str">
        <v>REG8226HAC660</v>
      </c>
      <c r="DF16" t="str">
        <v>REG8226KLO400A</v>
      </c>
      <c r="DG16" t="str">
        <v>REG8226KLO400B</v>
      </c>
      <c r="DH16" t="str">
        <v>REG8226MAN410C</v>
      </c>
      <c r="DI16" t="str">
        <v>REG8226PRV630</v>
      </c>
      <c r="DJ16" t="str">
        <v>REGP8126DIC469</v>
      </c>
      <c r="DK16" t="str">
        <v>REGP8126JEA453</v>
      </c>
      <c r="DL16" t="str">
        <v>REGP8126MAP462</v>
      </c>
      <c r="DM16" t="str">
        <v>REGP8126MLI477</v>
      </c>
      <c r="DN16" t="str">
        <v>REGP8226DSD525</v>
      </c>
      <c r="DO16" t="str">
        <v>REGP8226FLA485B</v>
      </c>
      <c r="DP16" t="str">
        <v>REGP8226IRO580A</v>
      </c>
      <c r="DQ16" t="str">
        <v>REGP8226IRO580B</v>
      </c>
      <c r="DR16" t="str">
        <v>REGP8226IRO580C</v>
      </c>
      <c r="DS16" t="str">
        <v>REGP8226LEV550B</v>
      </c>
    </row>
    <row r="17" spans="1:123" ht="15" thickBot="1">
      <c r="A17" s="11" t="s">
        <v>31</v>
      </c>
      <c r="B17" s="17" t="s">
        <v>32</v>
      </c>
      <c r="C17" s="1" t="s">
        <v>33</v>
      </c>
      <c r="D17" s="2" t="s">
        <v>34</v>
      </c>
      <c r="E17" s="13" t="str">
        <f>VLOOKUP(D17,TableauR08[[SECTEUR]:[CHANTIER]],2,FALSE)</f>
        <v>CLAVET</v>
      </c>
      <c r="F17" s="2" t="s">
        <v>25</v>
      </c>
      <c r="G17" s="30"/>
      <c r="H17" s="31"/>
      <c r="I17" s="32"/>
      <c r="M17" t="str" cm="1">
        <f t="array" ref="M17:DD17">TRANSPOSE(_xlfn._xlws.SORT(_xlfn.UNIQUE(_xlfn._xlws.FILTER(TableauR08[SECTEUR],TableauR08[FAMILLE]=C17,""))))</f>
        <v>HER8626BAR516</v>
      </c>
      <c r="N17" t="str">
        <v>HER8626CHA802</v>
      </c>
      <c r="O17" t="str">
        <v>HER8626COI803</v>
      </c>
      <c r="P17" t="str">
        <v>HER8626COI804</v>
      </c>
      <c r="Q17" t="str">
        <v>SCA8126ISA403</v>
      </c>
      <c r="R17" t="str">
        <v>SCA8126ISA404</v>
      </c>
      <c r="S17" t="str">
        <v>SCA8126JCS411</v>
      </c>
      <c r="T17" t="str">
        <v>SCA8126SDE407</v>
      </c>
      <c r="U17" t="str">
        <v>SCA8126STO402</v>
      </c>
      <c r="V17" t="str">
        <v>SCA8126VEN401</v>
      </c>
      <c r="W17" t="str">
        <v>SCA8226BAS580</v>
      </c>
      <c r="X17" t="str">
        <v>SCA8226BAS590A</v>
      </c>
      <c r="Y17" t="str">
        <v>SCA8226BAS590B</v>
      </c>
      <c r="Z17" t="str">
        <v>SCA8226BAS590C</v>
      </c>
      <c r="AA17" t="str">
        <v>SCA8226BAS590C2</v>
      </c>
      <c r="AB17" t="str">
        <v>SCA8226BAS590D</v>
      </c>
      <c r="AC17" t="str">
        <v>SCA8226BMS645</v>
      </c>
      <c r="AD17" t="str">
        <v>SCA8226BRV570</v>
      </c>
      <c r="AE17" t="str">
        <v>SCA8226DEJ670</v>
      </c>
      <c r="AF17" t="str">
        <v>SCA8226KLO550</v>
      </c>
      <c r="AG17" t="str">
        <v>SCA8226LBR540</v>
      </c>
      <c r="AH17" t="str">
        <v>SCA8226MTR650</v>
      </c>
      <c r="AI17" t="str">
        <v>SCA8226MTR660</v>
      </c>
      <c r="AJ17" t="str">
        <v>SCA8226OUR570</v>
      </c>
      <c r="AK17" t="str">
        <v>SCA8226RIO620</v>
      </c>
      <c r="AL17" t="str">
        <v>SCA8226RON510</v>
      </c>
      <c r="AM17" t="str">
        <v>SCA8323DAR713</v>
      </c>
      <c r="AN17" t="str">
        <v>SCA83265PN701</v>
      </c>
      <c r="AO17" t="str">
        <v>SCA83265PS702</v>
      </c>
      <c r="AP17" t="str">
        <v>SCA8326DIE700</v>
      </c>
      <c r="AQ17" t="str">
        <v>SCA8424CLA943</v>
      </c>
      <c r="AR17" t="str">
        <v>SCA8425DOU531</v>
      </c>
      <c r="AS17" t="str">
        <v>SCA8425DOU532</v>
      </c>
      <c r="AT17" t="str">
        <v>SCA8425DUM539</v>
      </c>
      <c r="AU17" t="str">
        <v>SCA8425DUM540</v>
      </c>
      <c r="AV17" t="str">
        <v>SCA8425LAU541</v>
      </c>
      <c r="AW17" t="str">
        <v>SCA8425LAU542</v>
      </c>
      <c r="AX17" t="str">
        <v>SCA8425TAR548</v>
      </c>
      <c r="AY17" t="str">
        <v>SCA8425THE506</v>
      </c>
      <c r="AZ17" t="str">
        <v>SCA8426BAS631</v>
      </c>
      <c r="BA17" t="str">
        <v>SCA8426BAS632</v>
      </c>
      <c r="BB17" t="str">
        <v>SCA8426BAS633</v>
      </c>
      <c r="BC17" t="str">
        <v>SCA8426BAS634</v>
      </c>
      <c r="BD17" t="str">
        <v>SCA8426BER602</v>
      </c>
      <c r="BE17" t="str">
        <v>SCA8426BER614</v>
      </c>
      <c r="BF17" t="str">
        <v>SCA8426BER636</v>
      </c>
      <c r="BG17" t="str">
        <v>SCA8426BLA613</v>
      </c>
      <c r="BH17" t="str">
        <v>SCA8426BOU622</v>
      </c>
      <c r="BI17" t="str">
        <v>SCA8426BRU624</v>
      </c>
      <c r="BJ17" t="str">
        <v>SCA8426BRU625</v>
      </c>
      <c r="BK17" t="str">
        <v>SCA8426CAN618</v>
      </c>
      <c r="BL17" t="str">
        <v>SCA8426CAU606</v>
      </c>
      <c r="BM17" t="str">
        <v>SCA8426COR629</v>
      </c>
      <c r="BN17" t="str">
        <v>SCA8426COR630</v>
      </c>
      <c r="BO17" t="str">
        <v>SCA8426COR631</v>
      </c>
      <c r="BP17" t="str">
        <v>SCA8426GAN601</v>
      </c>
      <c r="BQ17" t="str">
        <v>SCA8426HOL629</v>
      </c>
      <c r="BR17" t="str">
        <v>SCA8426HOL630</v>
      </c>
      <c r="BS17" t="str">
        <v>SCA8426KAV607</v>
      </c>
      <c r="BT17" t="str">
        <v>SCA8426KIA608</v>
      </c>
      <c r="BU17" t="str">
        <v>SCA8426KIA609</v>
      </c>
      <c r="BV17" t="str">
        <v>SCA8426KIA610</v>
      </c>
      <c r="BW17" t="str">
        <v>SCA8426KWI634</v>
      </c>
      <c r="BX17" t="str">
        <v>SCA8426LAB600</v>
      </c>
      <c r="BY17" t="str">
        <v>SCA8426LAB603</v>
      </c>
      <c r="BZ17" t="str">
        <v>SCA8426LAB604</v>
      </c>
      <c r="CA17" t="str">
        <v>SCA8426LAB605</v>
      </c>
      <c r="CB17" t="str">
        <v>SCA8426LAT621</v>
      </c>
      <c r="CC17" t="str">
        <v>SCA8426LED616</v>
      </c>
      <c r="CD17" t="str">
        <v>SCA8426LEG628</v>
      </c>
      <c r="CE17" t="str">
        <v>SCA8426LEM627</v>
      </c>
      <c r="CF17" t="str">
        <v>SCA8426LES626</v>
      </c>
      <c r="CG17" t="str">
        <v>SCA8426MED623</v>
      </c>
      <c r="CH17" t="str">
        <v>SCA8426MED635</v>
      </c>
      <c r="CI17" t="str">
        <v>SCA8426MIG633</v>
      </c>
      <c r="CJ17" t="str">
        <v>SCA8426PAQ611</v>
      </c>
      <c r="CK17" t="str">
        <v>SCA8426PRU620</v>
      </c>
      <c r="CL17" t="str">
        <v>SCA8426RAC617</v>
      </c>
      <c r="CM17" t="str">
        <v>SCA8426ROF619</v>
      </c>
      <c r="CN17" t="str">
        <v>SCA8426ROG628</v>
      </c>
      <c r="CO17" t="str">
        <v>SCA8426TAI635</v>
      </c>
      <c r="CP17" t="str">
        <v>SCA8426TAI637</v>
      </c>
      <c r="CQ17" t="str">
        <v>SCA8426TES615</v>
      </c>
      <c r="CR17" t="str">
        <v>SCA8426TUR632</v>
      </c>
      <c r="CS17" t="str">
        <v>SCA8626ARL806</v>
      </c>
      <c r="CT17" t="str">
        <v>SCA8626CEL807</v>
      </c>
      <c r="CU17" t="str">
        <v>SCA8626COI808</v>
      </c>
      <c r="CV17" t="str">
        <v>SCA8626PET809</v>
      </c>
      <c r="CW17" t="str">
        <v>SCA8626PET810</v>
      </c>
      <c r="CX17" t="str">
        <v>SCAP8126ISA405</v>
      </c>
      <c r="CY17" t="str">
        <v>SCAP8126JCS408</v>
      </c>
      <c r="CZ17" t="str">
        <v>SCAP8126LEZ409</v>
      </c>
      <c r="DA17" t="str">
        <v>SCAP8126SDE406</v>
      </c>
      <c r="DB17" t="str">
        <v>SCAP8126VEN400</v>
      </c>
      <c r="DC17" t="str">
        <v>SCAP8226DEJ520</v>
      </c>
      <c r="DD17" t="str">
        <v>SCAP8226MTR530</v>
      </c>
    </row>
    <row r="18" spans="1:123" ht="15" thickBot="1">
      <c r="A18" s="11" t="s">
        <v>35</v>
      </c>
      <c r="B18" s="17" t="s">
        <v>22</v>
      </c>
      <c r="C18" s="1" t="s">
        <v>36</v>
      </c>
      <c r="D18" s="2" t="s">
        <v>37</v>
      </c>
      <c r="E18" s="13" t="s">
        <v>38</v>
      </c>
      <c r="F18" s="2" t="s">
        <v>39</v>
      </c>
      <c r="G18" s="30"/>
      <c r="H18" s="31"/>
      <c r="I18" s="32"/>
      <c r="M18" t="str" cm="1">
        <f t="array" ref="M18:CD18">TRANSPOSE(_xlfn._xlws.SORT(_xlfn.UNIQUE(_xlfn._xlws.FILTER(TableauR08[SECTEUR],TableauR08[FAMILLE]=C18,""))))</f>
        <v>DEG8126ALB409</v>
      </c>
      <c r="N18" t="str">
        <v>DEG8126AQU415</v>
      </c>
      <c r="O18" t="str">
        <v>DEG8126CHU447A</v>
      </c>
      <c r="P18" t="str">
        <v>DEG8126COR429</v>
      </c>
      <c r="Q18" t="str">
        <v>DEG8126DIX401</v>
      </c>
      <c r="R18" t="str">
        <v>DEG8126DUN415</v>
      </c>
      <c r="S18" t="str">
        <v>DEG8126ETO427</v>
      </c>
      <c r="T18" t="str">
        <v>DEG8126GIB434</v>
      </c>
      <c r="U18" t="str">
        <v>DEG8126GRE408</v>
      </c>
      <c r="V18" t="str">
        <v>DEG8126LET419</v>
      </c>
      <c r="W18" t="str">
        <v>DEG8126MAG401</v>
      </c>
      <c r="X18" t="str">
        <v>DEG8126PIE444</v>
      </c>
      <c r="Y18" t="str">
        <v>DEG8126TRU402</v>
      </c>
      <c r="Z18" t="str">
        <v>DEG8226AIG438</v>
      </c>
      <c r="AA18" t="str">
        <v>DEG8226AIG439</v>
      </c>
      <c r="AB18" t="str">
        <v>DEG8226BAS430</v>
      </c>
      <c r="AC18" t="str">
        <v>DEG8226BAS436</v>
      </c>
      <c r="AD18" t="str">
        <v>DEG8226BRY475A</v>
      </c>
      <c r="AE18" t="str">
        <v>DEG8226BRY475B</v>
      </c>
      <c r="AF18" t="str">
        <v>DEG8226DAS450</v>
      </c>
      <c r="AG18" t="str">
        <v>DEG8226DUP439</v>
      </c>
      <c r="AH18" t="str">
        <v>DEG8226FLA442</v>
      </c>
      <c r="AI18" t="str">
        <v>DEG8226FLA485A</v>
      </c>
      <c r="AJ18" t="str">
        <v>DEG8226GER630</v>
      </c>
      <c r="AK18" t="str">
        <v>DEG8226LPA461B</v>
      </c>
      <c r="AL18" t="str">
        <v>DEG8226LPA462</v>
      </c>
      <c r="AM18" t="str">
        <v>DEG8226MOU510</v>
      </c>
      <c r="AN18" t="str">
        <v>DEG8226MRF610</v>
      </c>
      <c r="AO18" t="str">
        <v>DEG8226MTR620B</v>
      </c>
      <c r="AP18" t="str">
        <v>DEG8226PRS420</v>
      </c>
      <c r="AQ18" t="str">
        <v>DEG8226RMY410</v>
      </c>
      <c r="AR18" t="str">
        <v>DEG8226VLR400</v>
      </c>
      <c r="AS18" t="str">
        <v>DEG8325GRA455</v>
      </c>
      <c r="AT18" t="str">
        <v>DEG8325LOU450</v>
      </c>
      <c r="AU18" t="str">
        <v>DEG8325SEN456</v>
      </c>
      <c r="AV18" t="str">
        <v>DEG8325SOU461</v>
      </c>
      <c r="AW18" t="str">
        <v>DEG8326NOD400</v>
      </c>
      <c r="AX18" t="str">
        <v>DEG8326SIM401</v>
      </c>
      <c r="AY18" t="str">
        <v>DEG8626BAR710</v>
      </c>
      <c r="AZ18" t="str">
        <v>DEG8626DUV706</v>
      </c>
      <c r="BA18" t="str">
        <v>DEG8626LAM708</v>
      </c>
      <c r="BB18" t="str">
        <v>DEG8626SAU702</v>
      </c>
      <c r="BC18" t="str">
        <v>DEGP8126ALB411</v>
      </c>
      <c r="BD18" t="str">
        <v>DEGP8126CHU446</v>
      </c>
      <c r="BE18" t="str">
        <v>DEGP8126COR430</v>
      </c>
      <c r="BF18" t="str">
        <v>DEGP8126DUN414</v>
      </c>
      <c r="BG18" t="str">
        <v>DEGP8126ETO428</v>
      </c>
      <c r="BH18" t="str">
        <v>DEGP8126MLR435</v>
      </c>
      <c r="BI18" t="str">
        <v>DEGP8126POM428</v>
      </c>
      <c r="BJ18" t="str">
        <v>DEGP8126TRU403</v>
      </c>
      <c r="BK18" t="str">
        <v>DEGP8126WAB414</v>
      </c>
      <c r="BL18" t="str">
        <v>DEGP8126WAB415</v>
      </c>
      <c r="BM18" t="str">
        <v>DEGP8226DRY465</v>
      </c>
      <c r="BN18" t="str">
        <v>DEGP8226FLA485B</v>
      </c>
      <c r="BO18" t="str">
        <v>DEGP8226LPA461A</v>
      </c>
      <c r="BP18" t="str">
        <v>DEGP8226MTR620A</v>
      </c>
      <c r="BQ18" t="str">
        <v>DEGP8226OAS567</v>
      </c>
      <c r="BR18" t="str">
        <v>DPM8425DES552</v>
      </c>
      <c r="BS18" t="str">
        <v>DPM8426FAI559</v>
      </c>
      <c r="BT18" t="str">
        <v>DPM8426FIE556</v>
      </c>
      <c r="BU18" t="str">
        <v>DPM8426JAC560</v>
      </c>
      <c r="BV18" t="str">
        <v>DPM8426LOG561</v>
      </c>
      <c r="BW18" t="str">
        <v>DPM8426MON562</v>
      </c>
      <c r="BX18" t="str">
        <v>DPM8426TIB557</v>
      </c>
      <c r="BY18" t="str">
        <v>NET8226BAS530</v>
      </c>
      <c r="BZ18" t="str">
        <v>NET8226DES461</v>
      </c>
      <c r="CA18" t="str">
        <v>NET8226LPA550A</v>
      </c>
      <c r="CB18" t="str">
        <v>NET8226LPA550B</v>
      </c>
      <c r="CC18" t="str">
        <v>NET8226NAT601</v>
      </c>
      <c r="CD18" t="str">
        <v>NET8426VAL558</v>
      </c>
    </row>
    <row r="19" spans="1:123" ht="15" thickBot="1">
      <c r="A19" s="11" t="s">
        <v>40</v>
      </c>
      <c r="B19" s="17">
        <v>8251</v>
      </c>
      <c r="C19" s="1" t="s">
        <v>36</v>
      </c>
      <c r="D19" s="2" t="s">
        <v>41</v>
      </c>
      <c r="E19" s="13" t="e">
        <v>#N/A</v>
      </c>
      <c r="F19" s="2" t="s">
        <v>25</v>
      </c>
      <c r="G19" s="30"/>
      <c r="H19" s="31"/>
      <c r="I19" s="32"/>
      <c r="M19" t="str" cm="1">
        <f t="array" ref="M19:CD19">TRANSPOSE(_xlfn._xlws.SORT(_xlfn.UNIQUE(_xlfn._xlws.FILTER(TableauR08[SECTEUR],TableauR08[FAMILLE]=C19,""))))</f>
        <v>DEG8126ALB409</v>
      </c>
      <c r="N19" t="str">
        <v>DEG8126AQU415</v>
      </c>
      <c r="O19" t="str">
        <v>DEG8126CHU447A</v>
      </c>
      <c r="P19" t="str">
        <v>DEG8126COR429</v>
      </c>
      <c r="Q19" t="str">
        <v>DEG8126DIX401</v>
      </c>
      <c r="R19" t="str">
        <v>DEG8126DUN415</v>
      </c>
      <c r="S19" t="str">
        <v>DEG8126ETO427</v>
      </c>
      <c r="T19" t="str">
        <v>DEG8126GIB434</v>
      </c>
      <c r="U19" t="str">
        <v>DEG8126GRE408</v>
      </c>
      <c r="V19" t="str">
        <v>DEG8126LET419</v>
      </c>
      <c r="W19" t="str">
        <v>DEG8126MAG401</v>
      </c>
      <c r="X19" t="str">
        <v>DEG8126PIE444</v>
      </c>
      <c r="Y19" t="str">
        <v>DEG8126TRU402</v>
      </c>
      <c r="Z19" t="str">
        <v>DEG8226AIG438</v>
      </c>
      <c r="AA19" t="str">
        <v>DEG8226AIG439</v>
      </c>
      <c r="AB19" t="str">
        <v>DEG8226BAS430</v>
      </c>
      <c r="AC19" t="str">
        <v>DEG8226BAS436</v>
      </c>
      <c r="AD19" t="str">
        <v>DEG8226BRY475A</v>
      </c>
      <c r="AE19" t="str">
        <v>DEG8226BRY475B</v>
      </c>
      <c r="AF19" t="str">
        <v>DEG8226DAS450</v>
      </c>
      <c r="AG19" t="str">
        <v>DEG8226DUP439</v>
      </c>
      <c r="AH19" t="str">
        <v>DEG8226FLA442</v>
      </c>
      <c r="AI19" t="str">
        <v>DEG8226FLA485A</v>
      </c>
      <c r="AJ19" t="str">
        <v>DEG8226GER630</v>
      </c>
      <c r="AK19" t="str">
        <v>DEG8226LPA461B</v>
      </c>
      <c r="AL19" t="str">
        <v>DEG8226LPA462</v>
      </c>
      <c r="AM19" t="str">
        <v>DEG8226MOU510</v>
      </c>
      <c r="AN19" t="str">
        <v>DEG8226MRF610</v>
      </c>
      <c r="AO19" t="str">
        <v>DEG8226MTR620B</v>
      </c>
      <c r="AP19" t="str">
        <v>DEG8226PRS420</v>
      </c>
      <c r="AQ19" t="str">
        <v>DEG8226RMY410</v>
      </c>
      <c r="AR19" t="str">
        <v>DEG8226VLR400</v>
      </c>
      <c r="AS19" t="str">
        <v>DEG8325GRA455</v>
      </c>
      <c r="AT19" t="str">
        <v>DEG8325LOU450</v>
      </c>
      <c r="AU19" t="str">
        <v>DEG8325SEN456</v>
      </c>
      <c r="AV19" t="str">
        <v>DEG8325SOU461</v>
      </c>
      <c r="AW19" t="str">
        <v>DEG8326NOD400</v>
      </c>
      <c r="AX19" t="str">
        <v>DEG8326SIM401</v>
      </c>
      <c r="AY19" t="str">
        <v>DEG8626BAR710</v>
      </c>
      <c r="AZ19" t="str">
        <v>DEG8626DUV706</v>
      </c>
      <c r="BA19" t="str">
        <v>DEG8626LAM708</v>
      </c>
      <c r="BB19" t="str">
        <v>DEG8626SAU702</v>
      </c>
      <c r="BC19" t="str">
        <v>DEGP8126ALB411</v>
      </c>
      <c r="BD19" t="str">
        <v>DEGP8126CHU446</v>
      </c>
      <c r="BE19" t="str">
        <v>DEGP8126COR430</v>
      </c>
      <c r="BF19" t="str">
        <v>DEGP8126DUN414</v>
      </c>
      <c r="BG19" t="str">
        <v>DEGP8126ETO428</v>
      </c>
      <c r="BH19" t="str">
        <v>DEGP8126MLR435</v>
      </c>
      <c r="BI19" t="str">
        <v>DEGP8126POM428</v>
      </c>
      <c r="BJ19" t="str">
        <v>DEGP8126TRU403</v>
      </c>
      <c r="BK19" t="str">
        <v>DEGP8126WAB414</v>
      </c>
      <c r="BL19" t="str">
        <v>DEGP8126WAB415</v>
      </c>
      <c r="BM19" t="str">
        <v>DEGP8226DRY465</v>
      </c>
      <c r="BN19" t="str">
        <v>DEGP8226FLA485B</v>
      </c>
      <c r="BO19" t="str">
        <v>DEGP8226LPA461A</v>
      </c>
      <c r="BP19" t="str">
        <v>DEGP8226MTR620A</v>
      </c>
      <c r="BQ19" t="str">
        <v>DEGP8226OAS567</v>
      </c>
      <c r="BR19" t="str">
        <v>DPM8425DES552</v>
      </c>
      <c r="BS19" t="str">
        <v>DPM8426FAI559</v>
      </c>
      <c r="BT19" t="str">
        <v>DPM8426FIE556</v>
      </c>
      <c r="BU19" t="str">
        <v>DPM8426JAC560</v>
      </c>
      <c r="BV19" t="str">
        <v>DPM8426LOG561</v>
      </c>
      <c r="BW19" t="str">
        <v>DPM8426MON562</v>
      </c>
      <c r="BX19" t="str">
        <v>DPM8426TIB557</v>
      </c>
      <c r="BY19" t="str">
        <v>NET8226BAS530</v>
      </c>
      <c r="BZ19" t="str">
        <v>NET8226DES461</v>
      </c>
      <c r="CA19" t="str">
        <v>NET8226LPA550A</v>
      </c>
      <c r="CB19" t="str">
        <v>NET8226LPA550B</v>
      </c>
      <c r="CC19" t="str">
        <v>NET8226NAT601</v>
      </c>
      <c r="CD19" t="str">
        <v>NET8426VAL558</v>
      </c>
    </row>
    <row r="20" spans="1:123" ht="15" thickBot="1">
      <c r="A20" s="11" t="s">
        <v>40</v>
      </c>
      <c r="B20" s="17">
        <v>8251</v>
      </c>
      <c r="C20" s="1" t="s">
        <v>33</v>
      </c>
      <c r="D20" s="2" t="s">
        <v>42</v>
      </c>
      <c r="E20" s="13" t="s">
        <v>43</v>
      </c>
      <c r="F20" s="2" t="s">
        <v>25</v>
      </c>
      <c r="G20" s="30"/>
      <c r="H20" s="31"/>
      <c r="I20" s="32"/>
      <c r="M20" t="str" cm="1">
        <f t="array" ref="M20:DD20">TRANSPOSE(_xlfn._xlws.SORT(_xlfn.UNIQUE(_xlfn._xlws.FILTER(TableauR08[SECTEUR],TableauR08[FAMILLE]=C20,""))))</f>
        <v>HER8626BAR516</v>
      </c>
      <c r="N20" t="str">
        <v>HER8626CHA802</v>
      </c>
      <c r="O20" t="str">
        <v>HER8626COI803</v>
      </c>
      <c r="P20" t="str">
        <v>HER8626COI804</v>
      </c>
      <c r="Q20" t="str">
        <v>SCA8126ISA403</v>
      </c>
      <c r="R20" t="str">
        <v>SCA8126ISA404</v>
      </c>
      <c r="S20" t="str">
        <v>SCA8126JCS411</v>
      </c>
      <c r="T20" t="str">
        <v>SCA8126SDE407</v>
      </c>
      <c r="U20" t="str">
        <v>SCA8126STO402</v>
      </c>
      <c r="V20" t="str">
        <v>SCA8126VEN401</v>
      </c>
      <c r="W20" t="str">
        <v>SCA8226BAS580</v>
      </c>
      <c r="X20" t="str">
        <v>SCA8226BAS590A</v>
      </c>
      <c r="Y20" t="str">
        <v>SCA8226BAS590B</v>
      </c>
      <c r="Z20" t="str">
        <v>SCA8226BAS590C</v>
      </c>
      <c r="AA20" t="str">
        <v>SCA8226BAS590C2</v>
      </c>
      <c r="AB20" t="str">
        <v>SCA8226BAS590D</v>
      </c>
      <c r="AC20" t="str">
        <v>SCA8226BMS645</v>
      </c>
      <c r="AD20" t="str">
        <v>SCA8226BRV570</v>
      </c>
      <c r="AE20" t="str">
        <v>SCA8226DEJ670</v>
      </c>
      <c r="AF20" t="str">
        <v>SCA8226KLO550</v>
      </c>
      <c r="AG20" t="str">
        <v>SCA8226LBR540</v>
      </c>
      <c r="AH20" t="str">
        <v>SCA8226MTR650</v>
      </c>
      <c r="AI20" t="str">
        <v>SCA8226MTR660</v>
      </c>
      <c r="AJ20" t="str">
        <v>SCA8226OUR570</v>
      </c>
      <c r="AK20" t="str">
        <v>SCA8226RIO620</v>
      </c>
      <c r="AL20" t="str">
        <v>SCA8226RON510</v>
      </c>
      <c r="AM20" t="str">
        <v>SCA8323DAR713</v>
      </c>
      <c r="AN20" t="str">
        <v>SCA83265PN701</v>
      </c>
      <c r="AO20" t="str">
        <v>SCA83265PS702</v>
      </c>
      <c r="AP20" t="str">
        <v>SCA8326DIE700</v>
      </c>
      <c r="AQ20" t="str">
        <v>SCA8424CLA943</v>
      </c>
      <c r="AR20" t="str">
        <v>SCA8425DOU531</v>
      </c>
      <c r="AS20" t="str">
        <v>SCA8425DOU532</v>
      </c>
      <c r="AT20" t="str">
        <v>SCA8425DUM539</v>
      </c>
      <c r="AU20" t="str">
        <v>SCA8425DUM540</v>
      </c>
      <c r="AV20" t="str">
        <v>SCA8425LAU541</v>
      </c>
      <c r="AW20" t="str">
        <v>SCA8425LAU542</v>
      </c>
      <c r="AX20" t="str">
        <v>SCA8425TAR548</v>
      </c>
      <c r="AY20" t="str">
        <v>SCA8425THE506</v>
      </c>
      <c r="AZ20" t="str">
        <v>SCA8426BAS631</v>
      </c>
      <c r="BA20" t="str">
        <v>SCA8426BAS632</v>
      </c>
      <c r="BB20" t="str">
        <v>SCA8426BAS633</v>
      </c>
      <c r="BC20" t="str">
        <v>SCA8426BAS634</v>
      </c>
      <c r="BD20" t="str">
        <v>SCA8426BER602</v>
      </c>
      <c r="BE20" t="str">
        <v>SCA8426BER614</v>
      </c>
      <c r="BF20" t="str">
        <v>SCA8426BER636</v>
      </c>
      <c r="BG20" t="str">
        <v>SCA8426BLA613</v>
      </c>
      <c r="BH20" t="str">
        <v>SCA8426BOU622</v>
      </c>
      <c r="BI20" t="str">
        <v>SCA8426BRU624</v>
      </c>
      <c r="BJ20" t="str">
        <v>SCA8426BRU625</v>
      </c>
      <c r="BK20" t="str">
        <v>SCA8426CAN618</v>
      </c>
      <c r="BL20" t="str">
        <v>SCA8426CAU606</v>
      </c>
      <c r="BM20" t="str">
        <v>SCA8426COR629</v>
      </c>
      <c r="BN20" t="str">
        <v>SCA8426COR630</v>
      </c>
      <c r="BO20" t="str">
        <v>SCA8426COR631</v>
      </c>
      <c r="BP20" t="str">
        <v>SCA8426GAN601</v>
      </c>
      <c r="BQ20" t="str">
        <v>SCA8426HOL629</v>
      </c>
      <c r="BR20" t="str">
        <v>SCA8426HOL630</v>
      </c>
      <c r="BS20" t="str">
        <v>SCA8426KAV607</v>
      </c>
      <c r="BT20" t="str">
        <v>SCA8426KIA608</v>
      </c>
      <c r="BU20" t="str">
        <v>SCA8426KIA609</v>
      </c>
      <c r="BV20" t="str">
        <v>SCA8426KIA610</v>
      </c>
      <c r="BW20" t="str">
        <v>SCA8426KWI634</v>
      </c>
      <c r="BX20" t="str">
        <v>SCA8426LAB600</v>
      </c>
      <c r="BY20" t="str">
        <v>SCA8426LAB603</v>
      </c>
      <c r="BZ20" t="str">
        <v>SCA8426LAB604</v>
      </c>
      <c r="CA20" t="str">
        <v>SCA8426LAB605</v>
      </c>
      <c r="CB20" t="str">
        <v>SCA8426LAT621</v>
      </c>
      <c r="CC20" t="str">
        <v>SCA8426LED616</v>
      </c>
      <c r="CD20" t="str">
        <v>SCA8426LEG628</v>
      </c>
      <c r="CE20" t="str">
        <v>SCA8426LEM627</v>
      </c>
      <c r="CF20" t="str">
        <v>SCA8426LES626</v>
      </c>
      <c r="CG20" t="str">
        <v>SCA8426MED623</v>
      </c>
      <c r="CH20" t="str">
        <v>SCA8426MED635</v>
      </c>
      <c r="CI20" t="str">
        <v>SCA8426MIG633</v>
      </c>
      <c r="CJ20" t="str">
        <v>SCA8426PAQ611</v>
      </c>
      <c r="CK20" t="str">
        <v>SCA8426PRU620</v>
      </c>
      <c r="CL20" t="str">
        <v>SCA8426RAC617</v>
      </c>
      <c r="CM20" t="str">
        <v>SCA8426ROF619</v>
      </c>
      <c r="CN20" t="str">
        <v>SCA8426ROG628</v>
      </c>
      <c r="CO20" t="str">
        <v>SCA8426TAI635</v>
      </c>
      <c r="CP20" t="str">
        <v>SCA8426TAI637</v>
      </c>
      <c r="CQ20" t="str">
        <v>SCA8426TES615</v>
      </c>
      <c r="CR20" t="str">
        <v>SCA8426TUR632</v>
      </c>
      <c r="CS20" t="str">
        <v>SCA8626ARL806</v>
      </c>
      <c r="CT20" t="str">
        <v>SCA8626CEL807</v>
      </c>
      <c r="CU20" t="str">
        <v>SCA8626COI808</v>
      </c>
      <c r="CV20" t="str">
        <v>SCA8626PET809</v>
      </c>
      <c r="CW20" t="str">
        <v>SCA8626PET810</v>
      </c>
      <c r="CX20" t="str">
        <v>SCAP8126ISA405</v>
      </c>
      <c r="CY20" t="str">
        <v>SCAP8126JCS408</v>
      </c>
      <c r="CZ20" t="str">
        <v>SCAP8126LEZ409</v>
      </c>
      <c r="DA20" t="str">
        <v>SCAP8126SDE406</v>
      </c>
      <c r="DB20" t="str">
        <v>SCAP8126VEN400</v>
      </c>
      <c r="DC20" t="str">
        <v>SCAP8226DEJ520</v>
      </c>
      <c r="DD20" t="str">
        <v>SCAP8226MTR530</v>
      </c>
    </row>
    <row r="21" spans="1:123" ht="15" thickBot="1">
      <c r="A21" s="11" t="s">
        <v>44</v>
      </c>
      <c r="B21" s="17">
        <v>8251</v>
      </c>
      <c r="C21" s="1" t="s">
        <v>23</v>
      </c>
      <c r="D21" s="2" t="s">
        <v>45</v>
      </c>
      <c r="E21" s="13" t="s">
        <v>46</v>
      </c>
      <c r="F21" s="2" t="s">
        <v>25</v>
      </c>
      <c r="G21" s="30"/>
      <c r="H21" s="31"/>
      <c r="I21" s="32"/>
      <c r="M21" t="str" cm="1">
        <f t="array" ref="M21:DS21">TRANSPOSE(_xlfn._xlws.SORT(_xlfn.UNIQUE(_xlfn._xlws.FILTER(TableauR08[SECTEUR],TableauR08[FAMILLE]=C21,""))))</f>
        <v>REB8126DIB463</v>
      </c>
      <c r="N21" t="str">
        <v>REB8126DIC459</v>
      </c>
      <c r="O21" t="str">
        <v>REB8126DIC468</v>
      </c>
      <c r="P21" t="str">
        <v>REB8126MTH456</v>
      </c>
      <c r="Q21" t="str">
        <v>REB8126PIC450</v>
      </c>
      <c r="R21" t="str">
        <v>REB8126SAL472</v>
      </c>
      <c r="S21" t="str">
        <v>REB8226BAS650B</v>
      </c>
      <c r="T21" t="str">
        <v>REB8226BMS600</v>
      </c>
      <c r="U21" t="str">
        <v>REB8226BRV570</v>
      </c>
      <c r="V21" t="str">
        <v>REB8226DSD520A</v>
      </c>
      <c r="W21" t="str">
        <v>REB8226DSD520B</v>
      </c>
      <c r="X21" t="str">
        <v>REB8226DSD520C</v>
      </c>
      <c r="Y21" t="str">
        <v>REB8226KLO646</v>
      </c>
      <c r="Z21" t="str">
        <v>REB8226LEV550A</v>
      </c>
      <c r="AA21" t="str">
        <v>REB8226ORI530</v>
      </c>
      <c r="AB21" t="str">
        <v>REB8226OUT501</v>
      </c>
      <c r="AC21" t="str">
        <v>REB8226ROG600</v>
      </c>
      <c r="AD21" t="str">
        <v>REB8325DAR713</v>
      </c>
      <c r="AE21" t="str">
        <v>REB8424CAS918</v>
      </c>
      <c r="AF21" t="str">
        <v>REB8424DAN906</v>
      </c>
      <c r="AG21" t="str">
        <v>REB8424GAL905</v>
      </c>
      <c r="AH21" t="str">
        <v>REB8424NEG818</v>
      </c>
      <c r="AI21" t="str">
        <v>REB8424PRO817</v>
      </c>
      <c r="AJ21" t="str">
        <v>REB8425ABE933</v>
      </c>
      <c r="AK21" t="str">
        <v>REB8425CAR944</v>
      </c>
      <c r="AL21" t="str">
        <v>REB8425CHA925</v>
      </c>
      <c r="AM21" t="str">
        <v>REB8425FAI503</v>
      </c>
      <c r="AN21" t="str">
        <v>REB8425MAK517</v>
      </c>
      <c r="AO21" t="str">
        <v>REB8425MAK520</v>
      </c>
      <c r="AP21" t="str">
        <v>REB8425MAR789</v>
      </c>
      <c r="AQ21" t="str">
        <v>REB8425PAR823</v>
      </c>
      <c r="AR21" t="str">
        <v>REB8425PIC935</v>
      </c>
      <c r="AS21" t="str">
        <v>REB8425SHA928</v>
      </c>
      <c r="AT21" t="str">
        <v>REB8425TAV513</v>
      </c>
      <c r="AU21" t="str">
        <v>REB8425THE507</v>
      </c>
      <c r="AV21" t="str">
        <v>REB8425VAS916</v>
      </c>
      <c r="AW21" t="str">
        <v>REB8426ACH942</v>
      </c>
      <c r="AX21" t="str">
        <v>REB8426AVR543</v>
      </c>
      <c r="AY21" t="str">
        <v>REB8426BAS500</v>
      </c>
      <c r="AZ21" t="str">
        <v>REB8426BOU606</v>
      </c>
      <c r="BA21" t="str">
        <v>REB8426CAH526</v>
      </c>
      <c r="BB21" t="str">
        <v>REB8426CAS923</v>
      </c>
      <c r="BC21" t="str">
        <v>REB8426CLA941</v>
      </c>
      <c r="BD21" t="str">
        <v>REB8426CLA943</v>
      </c>
      <c r="BE21" t="str">
        <v>REB8426COL509</v>
      </c>
      <c r="BF21" t="str">
        <v>REB8426COL510</v>
      </c>
      <c r="BG21" t="str">
        <v>REB8426COL511</v>
      </c>
      <c r="BH21" t="str">
        <v>REB8426COL944</v>
      </c>
      <c r="BI21" t="str">
        <v>REB8426DAI538</v>
      </c>
      <c r="BJ21" t="str">
        <v>REB8426DEU505</v>
      </c>
      <c r="BK21" t="str">
        <v>REB8426DOU533</v>
      </c>
      <c r="BL21" t="str">
        <v>REB8426ECL535</v>
      </c>
      <c r="BM21" t="str">
        <v>REB8426LAB502</v>
      </c>
      <c r="BN21" t="str">
        <v>REB8426LAU546</v>
      </c>
      <c r="BO21" t="str">
        <v>REB8426LIZ536</v>
      </c>
      <c r="BP21" t="str">
        <v>REB8426LON940</v>
      </c>
      <c r="BQ21" t="str">
        <v>REB8426MAN515</v>
      </c>
      <c r="BR21" t="str">
        <v>REB8426MAN521</v>
      </c>
      <c r="BS21" t="str">
        <v>REB8426MAR516</v>
      </c>
      <c r="BT21" t="str">
        <v>REB8426MAR523</v>
      </c>
      <c r="BU21" t="str">
        <v>REB8426MAR839</v>
      </c>
      <c r="BV21" t="str">
        <v>REB8426MAT513</v>
      </c>
      <c r="BW21" t="str">
        <v>REB8426MAT514</v>
      </c>
      <c r="BX21" t="str">
        <v>REB8426MED623</v>
      </c>
      <c r="BY21" t="str">
        <v>REB8426MED635</v>
      </c>
      <c r="BZ21" t="str">
        <v>REB8426NAD544</v>
      </c>
      <c r="CA21" t="str">
        <v>REB8426NAD545</v>
      </c>
      <c r="CB21" t="str">
        <v>REB8426ORI534</v>
      </c>
      <c r="CC21" t="str">
        <v>REB8426PER537</v>
      </c>
      <c r="CD21" t="str">
        <v>REB8426POU524</v>
      </c>
      <c r="CE21" t="str">
        <v>REB8426TAV512</v>
      </c>
      <c r="CF21" t="str">
        <v>REB8426ZAC525</v>
      </c>
      <c r="CG21" t="str">
        <v>REB8626ABI708</v>
      </c>
      <c r="CH21" t="str">
        <v>REB8626ARL601</v>
      </c>
      <c r="CI21" t="str">
        <v>REB8626ARL705</v>
      </c>
      <c r="CJ21" t="str">
        <v>REB8626BEA707</v>
      </c>
      <c r="CK21" t="str">
        <v>REB8626CHA709</v>
      </c>
      <c r="CL21" t="str">
        <v>REB8626COI602</v>
      </c>
      <c r="CM21" t="str">
        <v>REB8626COI603</v>
      </c>
      <c r="CN21" t="str">
        <v>REB8626COI704</v>
      </c>
      <c r="CO21" t="str">
        <v>REB8626EXP602</v>
      </c>
      <c r="CP21" t="str">
        <v>REB8626OBA706</v>
      </c>
      <c r="CQ21" t="str">
        <v>REG8126DIC458</v>
      </c>
      <c r="CR21" t="str">
        <v>REG8126MLI466</v>
      </c>
      <c r="CS21" t="str">
        <v>REG8126SAL473</v>
      </c>
      <c r="CT21" t="str">
        <v>REG8226BAS650A</v>
      </c>
      <c r="CU21" t="str">
        <v>REG8226BRY475A</v>
      </c>
      <c r="CV21" t="str">
        <v>REG8226CAI600A</v>
      </c>
      <c r="CW21" t="str">
        <v>REG8226CLE520A</v>
      </c>
      <c r="CX21" t="str">
        <v>REG8226CLE520B</v>
      </c>
      <c r="CY21" t="str">
        <v>REG8226CLR640</v>
      </c>
      <c r="CZ21" t="str">
        <v>REG8226DUP439</v>
      </c>
      <c r="DA21" t="str">
        <v>REG8226FLA442</v>
      </c>
      <c r="DB21" t="str">
        <v>REG8226FLA599</v>
      </c>
      <c r="DC21" t="str">
        <v>REG8226HAC500A</v>
      </c>
      <c r="DD21" t="str">
        <v>REG8226HAC500B</v>
      </c>
      <c r="DE21" t="str">
        <v>REG8226HAC660</v>
      </c>
      <c r="DF21" t="str">
        <v>REG8226KLO400A</v>
      </c>
      <c r="DG21" t="str">
        <v>REG8226KLO400B</v>
      </c>
      <c r="DH21" t="str">
        <v>REG8226MAN410C</v>
      </c>
      <c r="DI21" t="str">
        <v>REG8226PRV630</v>
      </c>
      <c r="DJ21" t="str">
        <v>REGP8126DIC469</v>
      </c>
      <c r="DK21" t="str">
        <v>REGP8126JEA453</v>
      </c>
      <c r="DL21" t="str">
        <v>REGP8126MAP462</v>
      </c>
      <c r="DM21" t="str">
        <v>REGP8126MLI477</v>
      </c>
      <c r="DN21" t="str">
        <v>REGP8226DSD525</v>
      </c>
      <c r="DO21" t="str">
        <v>REGP8226FLA485B</v>
      </c>
      <c r="DP21" t="str">
        <v>REGP8226IRO580A</v>
      </c>
      <c r="DQ21" t="str">
        <v>REGP8226IRO580B</v>
      </c>
      <c r="DR21" t="str">
        <v>REGP8226IRO580C</v>
      </c>
      <c r="DS21" t="str">
        <v>REGP8226LEV550B</v>
      </c>
    </row>
    <row r="22" spans="1:123" ht="15" thickBot="1">
      <c r="A22" s="11" t="s">
        <v>47</v>
      </c>
      <c r="B22" s="17">
        <v>8251</v>
      </c>
      <c r="C22" s="1" t="s">
        <v>36</v>
      </c>
      <c r="D22" s="2" t="s">
        <v>48</v>
      </c>
      <c r="E22" s="13" t="e">
        <v>#N/A</v>
      </c>
      <c r="F22" s="2" t="s">
        <v>30</v>
      </c>
      <c r="G22" s="30"/>
      <c r="H22" s="31"/>
      <c r="I22" s="32"/>
      <c r="M22" t="str" cm="1">
        <f t="array" ref="M22:CD22">TRANSPOSE(_xlfn._xlws.SORT(_xlfn.UNIQUE(_xlfn._xlws.FILTER(TableauR08[SECTEUR],TableauR08[FAMILLE]=C22,""))))</f>
        <v>DEG8126ALB409</v>
      </c>
      <c r="N22" t="str">
        <v>DEG8126AQU415</v>
      </c>
      <c r="O22" t="str">
        <v>DEG8126CHU447A</v>
      </c>
      <c r="P22" t="str">
        <v>DEG8126COR429</v>
      </c>
      <c r="Q22" t="str">
        <v>DEG8126DIX401</v>
      </c>
      <c r="R22" t="str">
        <v>DEG8126DUN415</v>
      </c>
      <c r="S22" t="str">
        <v>DEG8126ETO427</v>
      </c>
      <c r="T22" t="str">
        <v>DEG8126GIB434</v>
      </c>
      <c r="U22" t="str">
        <v>DEG8126GRE408</v>
      </c>
      <c r="V22" t="str">
        <v>DEG8126LET419</v>
      </c>
      <c r="W22" t="str">
        <v>DEG8126MAG401</v>
      </c>
      <c r="X22" t="str">
        <v>DEG8126PIE444</v>
      </c>
      <c r="Y22" t="str">
        <v>DEG8126TRU402</v>
      </c>
      <c r="Z22" t="str">
        <v>DEG8226AIG438</v>
      </c>
      <c r="AA22" t="str">
        <v>DEG8226AIG439</v>
      </c>
      <c r="AB22" t="str">
        <v>DEG8226BAS430</v>
      </c>
      <c r="AC22" t="str">
        <v>DEG8226BAS436</v>
      </c>
      <c r="AD22" t="str">
        <v>DEG8226BRY475A</v>
      </c>
      <c r="AE22" t="str">
        <v>DEG8226BRY475B</v>
      </c>
      <c r="AF22" t="str">
        <v>DEG8226DAS450</v>
      </c>
      <c r="AG22" t="str">
        <v>DEG8226DUP439</v>
      </c>
      <c r="AH22" t="str">
        <v>DEG8226FLA442</v>
      </c>
      <c r="AI22" t="str">
        <v>DEG8226FLA485A</v>
      </c>
      <c r="AJ22" t="str">
        <v>DEG8226GER630</v>
      </c>
      <c r="AK22" t="str">
        <v>DEG8226LPA461B</v>
      </c>
      <c r="AL22" t="str">
        <v>DEG8226LPA462</v>
      </c>
      <c r="AM22" t="str">
        <v>DEG8226MOU510</v>
      </c>
      <c r="AN22" t="str">
        <v>DEG8226MRF610</v>
      </c>
      <c r="AO22" t="str">
        <v>DEG8226MTR620B</v>
      </c>
      <c r="AP22" t="str">
        <v>DEG8226PRS420</v>
      </c>
      <c r="AQ22" t="str">
        <v>DEG8226RMY410</v>
      </c>
      <c r="AR22" t="str">
        <v>DEG8226VLR400</v>
      </c>
      <c r="AS22" t="str">
        <v>DEG8325GRA455</v>
      </c>
      <c r="AT22" t="str">
        <v>DEG8325LOU450</v>
      </c>
      <c r="AU22" t="str">
        <v>DEG8325SEN456</v>
      </c>
      <c r="AV22" t="str">
        <v>DEG8325SOU461</v>
      </c>
      <c r="AW22" t="str">
        <v>DEG8326NOD400</v>
      </c>
      <c r="AX22" t="str">
        <v>DEG8326SIM401</v>
      </c>
      <c r="AY22" t="str">
        <v>DEG8626BAR710</v>
      </c>
      <c r="AZ22" t="str">
        <v>DEG8626DUV706</v>
      </c>
      <c r="BA22" t="str">
        <v>DEG8626LAM708</v>
      </c>
      <c r="BB22" t="str">
        <v>DEG8626SAU702</v>
      </c>
      <c r="BC22" t="str">
        <v>DEGP8126ALB411</v>
      </c>
      <c r="BD22" t="str">
        <v>DEGP8126CHU446</v>
      </c>
      <c r="BE22" t="str">
        <v>DEGP8126COR430</v>
      </c>
      <c r="BF22" t="str">
        <v>DEGP8126DUN414</v>
      </c>
      <c r="BG22" t="str">
        <v>DEGP8126ETO428</v>
      </c>
      <c r="BH22" t="str">
        <v>DEGP8126MLR435</v>
      </c>
      <c r="BI22" t="str">
        <v>DEGP8126POM428</v>
      </c>
      <c r="BJ22" t="str">
        <v>DEGP8126TRU403</v>
      </c>
      <c r="BK22" t="str">
        <v>DEGP8126WAB414</v>
      </c>
      <c r="BL22" t="str">
        <v>DEGP8126WAB415</v>
      </c>
      <c r="BM22" t="str">
        <v>DEGP8226DRY465</v>
      </c>
      <c r="BN22" t="str">
        <v>DEGP8226FLA485B</v>
      </c>
      <c r="BO22" t="str">
        <v>DEGP8226LPA461A</v>
      </c>
      <c r="BP22" t="str">
        <v>DEGP8226MTR620A</v>
      </c>
      <c r="BQ22" t="str">
        <v>DEGP8226OAS567</v>
      </c>
      <c r="BR22" t="str">
        <v>DPM8425DES552</v>
      </c>
      <c r="BS22" t="str">
        <v>DPM8426FAI559</v>
      </c>
      <c r="BT22" t="str">
        <v>DPM8426FIE556</v>
      </c>
      <c r="BU22" t="str">
        <v>DPM8426JAC560</v>
      </c>
      <c r="BV22" t="str">
        <v>DPM8426LOG561</v>
      </c>
      <c r="BW22" t="str">
        <v>DPM8426MON562</v>
      </c>
      <c r="BX22" t="str">
        <v>DPM8426TIB557</v>
      </c>
      <c r="BY22" t="str">
        <v>NET8226BAS530</v>
      </c>
      <c r="BZ22" t="str">
        <v>NET8226DES461</v>
      </c>
      <c r="CA22" t="str">
        <v>NET8226LPA550A</v>
      </c>
      <c r="CB22" t="str">
        <v>NET8226LPA550B</v>
      </c>
      <c r="CC22" t="str">
        <v>NET8226NAT601</v>
      </c>
      <c r="CD22" t="str">
        <v>NET8426VAL558</v>
      </c>
    </row>
    <row r="23" spans="1:123" ht="15" thickBot="1">
      <c r="A23" s="11" t="s">
        <v>49</v>
      </c>
      <c r="B23" s="17">
        <v>8251</v>
      </c>
      <c r="C23" s="1" t="s">
        <v>23</v>
      </c>
      <c r="D23" s="2" t="s">
        <v>50</v>
      </c>
      <c r="E23" s="13" t="s">
        <v>51</v>
      </c>
      <c r="F23" s="2" t="s">
        <v>25</v>
      </c>
      <c r="G23" s="30"/>
      <c r="H23" s="31"/>
      <c r="I23" s="32"/>
      <c r="M23" t="str" cm="1">
        <f t="array" ref="M23:DS23">TRANSPOSE(_xlfn._xlws.SORT(_xlfn.UNIQUE(_xlfn._xlws.FILTER(TableauR08[SECTEUR],TableauR08[FAMILLE]=C23,""))))</f>
        <v>REB8126DIB463</v>
      </c>
      <c r="N23" t="str">
        <v>REB8126DIC459</v>
      </c>
      <c r="O23" t="str">
        <v>REB8126DIC468</v>
      </c>
      <c r="P23" t="str">
        <v>REB8126MTH456</v>
      </c>
      <c r="Q23" t="str">
        <v>REB8126PIC450</v>
      </c>
      <c r="R23" t="str">
        <v>REB8126SAL472</v>
      </c>
      <c r="S23" t="str">
        <v>REB8226BAS650B</v>
      </c>
      <c r="T23" t="str">
        <v>REB8226BMS600</v>
      </c>
      <c r="U23" t="str">
        <v>REB8226BRV570</v>
      </c>
      <c r="V23" t="str">
        <v>REB8226DSD520A</v>
      </c>
      <c r="W23" t="str">
        <v>REB8226DSD520B</v>
      </c>
      <c r="X23" t="str">
        <v>REB8226DSD520C</v>
      </c>
      <c r="Y23" t="str">
        <v>REB8226KLO646</v>
      </c>
      <c r="Z23" t="str">
        <v>REB8226LEV550A</v>
      </c>
      <c r="AA23" t="str">
        <v>REB8226ORI530</v>
      </c>
      <c r="AB23" t="str">
        <v>REB8226OUT501</v>
      </c>
      <c r="AC23" t="str">
        <v>REB8226ROG600</v>
      </c>
      <c r="AD23" t="str">
        <v>REB8325DAR713</v>
      </c>
      <c r="AE23" t="str">
        <v>REB8424CAS918</v>
      </c>
      <c r="AF23" t="str">
        <v>REB8424DAN906</v>
      </c>
      <c r="AG23" t="str">
        <v>REB8424GAL905</v>
      </c>
      <c r="AH23" t="str">
        <v>REB8424NEG818</v>
      </c>
      <c r="AI23" t="str">
        <v>REB8424PRO817</v>
      </c>
      <c r="AJ23" t="str">
        <v>REB8425ABE933</v>
      </c>
      <c r="AK23" t="str">
        <v>REB8425CAR944</v>
      </c>
      <c r="AL23" t="str">
        <v>REB8425CHA925</v>
      </c>
      <c r="AM23" t="str">
        <v>REB8425FAI503</v>
      </c>
      <c r="AN23" t="str">
        <v>REB8425MAK517</v>
      </c>
      <c r="AO23" t="str">
        <v>REB8425MAK520</v>
      </c>
      <c r="AP23" t="str">
        <v>REB8425MAR789</v>
      </c>
      <c r="AQ23" t="str">
        <v>REB8425PAR823</v>
      </c>
      <c r="AR23" t="str">
        <v>REB8425PIC935</v>
      </c>
      <c r="AS23" t="str">
        <v>REB8425SHA928</v>
      </c>
      <c r="AT23" t="str">
        <v>REB8425TAV513</v>
      </c>
      <c r="AU23" t="str">
        <v>REB8425THE507</v>
      </c>
      <c r="AV23" t="str">
        <v>REB8425VAS916</v>
      </c>
      <c r="AW23" t="str">
        <v>REB8426ACH942</v>
      </c>
      <c r="AX23" t="str">
        <v>REB8426AVR543</v>
      </c>
      <c r="AY23" t="str">
        <v>REB8426BAS500</v>
      </c>
      <c r="AZ23" t="str">
        <v>REB8426BOU606</v>
      </c>
      <c r="BA23" t="str">
        <v>REB8426CAH526</v>
      </c>
      <c r="BB23" t="str">
        <v>REB8426CAS923</v>
      </c>
      <c r="BC23" t="str">
        <v>REB8426CLA941</v>
      </c>
      <c r="BD23" t="str">
        <v>REB8426CLA943</v>
      </c>
      <c r="BE23" t="str">
        <v>REB8426COL509</v>
      </c>
      <c r="BF23" t="str">
        <v>REB8426COL510</v>
      </c>
      <c r="BG23" t="str">
        <v>REB8426COL511</v>
      </c>
      <c r="BH23" t="str">
        <v>REB8426COL944</v>
      </c>
      <c r="BI23" t="str">
        <v>REB8426DAI538</v>
      </c>
      <c r="BJ23" t="str">
        <v>REB8426DEU505</v>
      </c>
      <c r="BK23" t="str">
        <v>REB8426DOU533</v>
      </c>
      <c r="BL23" t="str">
        <v>REB8426ECL535</v>
      </c>
      <c r="BM23" t="str">
        <v>REB8426LAB502</v>
      </c>
      <c r="BN23" t="str">
        <v>REB8426LAU546</v>
      </c>
      <c r="BO23" t="str">
        <v>REB8426LIZ536</v>
      </c>
      <c r="BP23" t="str">
        <v>REB8426LON940</v>
      </c>
      <c r="BQ23" t="str">
        <v>REB8426MAN515</v>
      </c>
      <c r="BR23" t="str">
        <v>REB8426MAN521</v>
      </c>
      <c r="BS23" t="str">
        <v>REB8426MAR516</v>
      </c>
      <c r="BT23" t="str">
        <v>REB8426MAR523</v>
      </c>
      <c r="BU23" t="str">
        <v>REB8426MAR839</v>
      </c>
      <c r="BV23" t="str">
        <v>REB8426MAT513</v>
      </c>
      <c r="BW23" t="str">
        <v>REB8426MAT514</v>
      </c>
      <c r="BX23" t="str">
        <v>REB8426MED623</v>
      </c>
      <c r="BY23" t="str">
        <v>REB8426MED635</v>
      </c>
      <c r="BZ23" t="str">
        <v>REB8426NAD544</v>
      </c>
      <c r="CA23" t="str">
        <v>REB8426NAD545</v>
      </c>
      <c r="CB23" t="str">
        <v>REB8426ORI534</v>
      </c>
      <c r="CC23" t="str">
        <v>REB8426PER537</v>
      </c>
      <c r="CD23" t="str">
        <v>REB8426POU524</v>
      </c>
      <c r="CE23" t="str">
        <v>REB8426TAV512</v>
      </c>
      <c r="CF23" t="str">
        <v>REB8426ZAC525</v>
      </c>
      <c r="CG23" t="str">
        <v>REB8626ABI708</v>
      </c>
      <c r="CH23" t="str">
        <v>REB8626ARL601</v>
      </c>
      <c r="CI23" t="str">
        <v>REB8626ARL705</v>
      </c>
      <c r="CJ23" t="str">
        <v>REB8626BEA707</v>
      </c>
      <c r="CK23" t="str">
        <v>REB8626CHA709</v>
      </c>
      <c r="CL23" t="str">
        <v>REB8626COI602</v>
      </c>
      <c r="CM23" t="str">
        <v>REB8626COI603</v>
      </c>
      <c r="CN23" t="str">
        <v>REB8626COI704</v>
      </c>
      <c r="CO23" t="str">
        <v>REB8626EXP602</v>
      </c>
      <c r="CP23" t="str">
        <v>REB8626OBA706</v>
      </c>
      <c r="CQ23" t="str">
        <v>REG8126DIC458</v>
      </c>
      <c r="CR23" t="str">
        <v>REG8126MLI466</v>
      </c>
      <c r="CS23" t="str">
        <v>REG8126SAL473</v>
      </c>
      <c r="CT23" t="str">
        <v>REG8226BAS650A</v>
      </c>
      <c r="CU23" t="str">
        <v>REG8226BRY475A</v>
      </c>
      <c r="CV23" t="str">
        <v>REG8226CAI600A</v>
      </c>
      <c r="CW23" t="str">
        <v>REG8226CLE520A</v>
      </c>
      <c r="CX23" t="str">
        <v>REG8226CLE520B</v>
      </c>
      <c r="CY23" t="str">
        <v>REG8226CLR640</v>
      </c>
      <c r="CZ23" t="str">
        <v>REG8226DUP439</v>
      </c>
      <c r="DA23" t="str">
        <v>REG8226FLA442</v>
      </c>
      <c r="DB23" t="str">
        <v>REG8226FLA599</v>
      </c>
      <c r="DC23" t="str">
        <v>REG8226HAC500A</v>
      </c>
      <c r="DD23" t="str">
        <v>REG8226HAC500B</v>
      </c>
      <c r="DE23" t="str">
        <v>REG8226HAC660</v>
      </c>
      <c r="DF23" t="str">
        <v>REG8226KLO400A</v>
      </c>
      <c r="DG23" t="str">
        <v>REG8226KLO400B</v>
      </c>
      <c r="DH23" t="str">
        <v>REG8226MAN410C</v>
      </c>
      <c r="DI23" t="str">
        <v>REG8226PRV630</v>
      </c>
      <c r="DJ23" t="str">
        <v>REGP8126DIC469</v>
      </c>
      <c r="DK23" t="str">
        <v>REGP8126JEA453</v>
      </c>
      <c r="DL23" t="str">
        <v>REGP8126MAP462</v>
      </c>
      <c r="DM23" t="str">
        <v>REGP8126MLI477</v>
      </c>
      <c r="DN23" t="str">
        <v>REGP8226DSD525</v>
      </c>
      <c r="DO23" t="str">
        <v>REGP8226FLA485B</v>
      </c>
      <c r="DP23" t="str">
        <v>REGP8226IRO580A</v>
      </c>
      <c r="DQ23" t="str">
        <v>REGP8226IRO580B</v>
      </c>
      <c r="DR23" t="str">
        <v>REGP8226IRO580C</v>
      </c>
      <c r="DS23" t="str">
        <v>REGP8226LEV550B</v>
      </c>
    </row>
    <row r="24" spans="1:123" ht="15" thickBot="1">
      <c r="A24" s="11" t="s">
        <v>49</v>
      </c>
      <c r="B24" s="17">
        <v>8251</v>
      </c>
      <c r="C24" s="1" t="s">
        <v>23</v>
      </c>
      <c r="D24" s="2" t="s">
        <v>52</v>
      </c>
      <c r="E24" s="13" t="s">
        <v>51</v>
      </c>
      <c r="F24" s="2" t="s">
        <v>25</v>
      </c>
      <c r="G24" s="30"/>
      <c r="H24" s="31"/>
      <c r="I24" s="32"/>
      <c r="M24" t="str" cm="1">
        <f t="array" ref="M24:DS24">TRANSPOSE(_xlfn._xlws.SORT(_xlfn.UNIQUE(_xlfn._xlws.FILTER(TableauR08[SECTEUR],TableauR08[FAMILLE]=C24,""))))</f>
        <v>REB8126DIB463</v>
      </c>
      <c r="N24" t="str">
        <v>REB8126DIC459</v>
      </c>
      <c r="O24" t="str">
        <v>REB8126DIC468</v>
      </c>
      <c r="P24" t="str">
        <v>REB8126MTH456</v>
      </c>
      <c r="Q24" t="str">
        <v>REB8126PIC450</v>
      </c>
      <c r="R24" t="str">
        <v>REB8126SAL472</v>
      </c>
      <c r="S24" t="str">
        <v>REB8226BAS650B</v>
      </c>
      <c r="T24" t="str">
        <v>REB8226BMS600</v>
      </c>
      <c r="U24" t="str">
        <v>REB8226BRV570</v>
      </c>
      <c r="V24" t="str">
        <v>REB8226DSD520A</v>
      </c>
      <c r="W24" t="str">
        <v>REB8226DSD520B</v>
      </c>
      <c r="X24" t="str">
        <v>REB8226DSD520C</v>
      </c>
      <c r="Y24" t="str">
        <v>REB8226KLO646</v>
      </c>
      <c r="Z24" t="str">
        <v>REB8226LEV550A</v>
      </c>
      <c r="AA24" t="str">
        <v>REB8226ORI530</v>
      </c>
      <c r="AB24" t="str">
        <v>REB8226OUT501</v>
      </c>
      <c r="AC24" t="str">
        <v>REB8226ROG600</v>
      </c>
      <c r="AD24" t="str">
        <v>REB8325DAR713</v>
      </c>
      <c r="AE24" t="str">
        <v>REB8424CAS918</v>
      </c>
      <c r="AF24" t="str">
        <v>REB8424DAN906</v>
      </c>
      <c r="AG24" t="str">
        <v>REB8424GAL905</v>
      </c>
      <c r="AH24" t="str">
        <v>REB8424NEG818</v>
      </c>
      <c r="AI24" t="str">
        <v>REB8424PRO817</v>
      </c>
      <c r="AJ24" t="str">
        <v>REB8425ABE933</v>
      </c>
      <c r="AK24" t="str">
        <v>REB8425CAR944</v>
      </c>
      <c r="AL24" t="str">
        <v>REB8425CHA925</v>
      </c>
      <c r="AM24" t="str">
        <v>REB8425FAI503</v>
      </c>
      <c r="AN24" t="str">
        <v>REB8425MAK517</v>
      </c>
      <c r="AO24" t="str">
        <v>REB8425MAK520</v>
      </c>
      <c r="AP24" t="str">
        <v>REB8425MAR789</v>
      </c>
      <c r="AQ24" t="str">
        <v>REB8425PAR823</v>
      </c>
      <c r="AR24" t="str">
        <v>REB8425PIC935</v>
      </c>
      <c r="AS24" t="str">
        <v>REB8425SHA928</v>
      </c>
      <c r="AT24" t="str">
        <v>REB8425TAV513</v>
      </c>
      <c r="AU24" t="str">
        <v>REB8425THE507</v>
      </c>
      <c r="AV24" t="str">
        <v>REB8425VAS916</v>
      </c>
      <c r="AW24" t="str">
        <v>REB8426ACH942</v>
      </c>
      <c r="AX24" t="str">
        <v>REB8426AVR543</v>
      </c>
      <c r="AY24" t="str">
        <v>REB8426BAS500</v>
      </c>
      <c r="AZ24" t="str">
        <v>REB8426BOU606</v>
      </c>
      <c r="BA24" t="str">
        <v>REB8426CAH526</v>
      </c>
      <c r="BB24" t="str">
        <v>REB8426CAS923</v>
      </c>
      <c r="BC24" t="str">
        <v>REB8426CLA941</v>
      </c>
      <c r="BD24" t="str">
        <v>REB8426CLA943</v>
      </c>
      <c r="BE24" t="str">
        <v>REB8426COL509</v>
      </c>
      <c r="BF24" t="str">
        <v>REB8426COL510</v>
      </c>
      <c r="BG24" t="str">
        <v>REB8426COL511</v>
      </c>
      <c r="BH24" t="str">
        <v>REB8426COL944</v>
      </c>
      <c r="BI24" t="str">
        <v>REB8426DAI538</v>
      </c>
      <c r="BJ24" t="str">
        <v>REB8426DEU505</v>
      </c>
      <c r="BK24" t="str">
        <v>REB8426DOU533</v>
      </c>
      <c r="BL24" t="str">
        <v>REB8426ECL535</v>
      </c>
      <c r="BM24" t="str">
        <v>REB8426LAB502</v>
      </c>
      <c r="BN24" t="str">
        <v>REB8426LAU546</v>
      </c>
      <c r="BO24" t="str">
        <v>REB8426LIZ536</v>
      </c>
      <c r="BP24" t="str">
        <v>REB8426LON940</v>
      </c>
      <c r="BQ24" t="str">
        <v>REB8426MAN515</v>
      </c>
      <c r="BR24" t="str">
        <v>REB8426MAN521</v>
      </c>
      <c r="BS24" t="str">
        <v>REB8426MAR516</v>
      </c>
      <c r="BT24" t="str">
        <v>REB8426MAR523</v>
      </c>
      <c r="BU24" t="str">
        <v>REB8426MAR839</v>
      </c>
      <c r="BV24" t="str">
        <v>REB8426MAT513</v>
      </c>
      <c r="BW24" t="str">
        <v>REB8426MAT514</v>
      </c>
      <c r="BX24" t="str">
        <v>REB8426MED623</v>
      </c>
      <c r="BY24" t="str">
        <v>REB8426MED635</v>
      </c>
      <c r="BZ24" t="str">
        <v>REB8426NAD544</v>
      </c>
      <c r="CA24" t="str">
        <v>REB8426NAD545</v>
      </c>
      <c r="CB24" t="str">
        <v>REB8426ORI534</v>
      </c>
      <c r="CC24" t="str">
        <v>REB8426PER537</v>
      </c>
      <c r="CD24" t="str">
        <v>REB8426POU524</v>
      </c>
      <c r="CE24" t="str">
        <v>REB8426TAV512</v>
      </c>
      <c r="CF24" t="str">
        <v>REB8426ZAC525</v>
      </c>
      <c r="CG24" t="str">
        <v>REB8626ABI708</v>
      </c>
      <c r="CH24" t="str">
        <v>REB8626ARL601</v>
      </c>
      <c r="CI24" t="str">
        <v>REB8626ARL705</v>
      </c>
      <c r="CJ24" t="str">
        <v>REB8626BEA707</v>
      </c>
      <c r="CK24" t="str">
        <v>REB8626CHA709</v>
      </c>
      <c r="CL24" t="str">
        <v>REB8626COI602</v>
      </c>
      <c r="CM24" t="str">
        <v>REB8626COI603</v>
      </c>
      <c r="CN24" t="str">
        <v>REB8626COI704</v>
      </c>
      <c r="CO24" t="str">
        <v>REB8626EXP602</v>
      </c>
      <c r="CP24" t="str">
        <v>REB8626OBA706</v>
      </c>
      <c r="CQ24" t="str">
        <v>REG8126DIC458</v>
      </c>
      <c r="CR24" t="str">
        <v>REG8126MLI466</v>
      </c>
      <c r="CS24" t="str">
        <v>REG8126SAL473</v>
      </c>
      <c r="CT24" t="str">
        <v>REG8226BAS650A</v>
      </c>
      <c r="CU24" t="str">
        <v>REG8226BRY475A</v>
      </c>
      <c r="CV24" t="str">
        <v>REG8226CAI600A</v>
      </c>
      <c r="CW24" t="str">
        <v>REG8226CLE520A</v>
      </c>
      <c r="CX24" t="str">
        <v>REG8226CLE520B</v>
      </c>
      <c r="CY24" t="str">
        <v>REG8226CLR640</v>
      </c>
      <c r="CZ24" t="str">
        <v>REG8226DUP439</v>
      </c>
      <c r="DA24" t="str">
        <v>REG8226FLA442</v>
      </c>
      <c r="DB24" t="str">
        <v>REG8226FLA599</v>
      </c>
      <c r="DC24" t="str">
        <v>REG8226HAC500A</v>
      </c>
      <c r="DD24" t="str">
        <v>REG8226HAC500B</v>
      </c>
      <c r="DE24" t="str">
        <v>REG8226HAC660</v>
      </c>
      <c r="DF24" t="str">
        <v>REG8226KLO400A</v>
      </c>
      <c r="DG24" t="str">
        <v>REG8226KLO400B</v>
      </c>
      <c r="DH24" t="str">
        <v>REG8226MAN410C</v>
      </c>
      <c r="DI24" t="str">
        <v>REG8226PRV630</v>
      </c>
      <c r="DJ24" t="str">
        <v>REGP8126DIC469</v>
      </c>
      <c r="DK24" t="str">
        <v>REGP8126JEA453</v>
      </c>
      <c r="DL24" t="str">
        <v>REGP8126MAP462</v>
      </c>
      <c r="DM24" t="str">
        <v>REGP8126MLI477</v>
      </c>
      <c r="DN24" t="str">
        <v>REGP8226DSD525</v>
      </c>
      <c r="DO24" t="str">
        <v>REGP8226FLA485B</v>
      </c>
      <c r="DP24" t="str">
        <v>REGP8226IRO580A</v>
      </c>
      <c r="DQ24" t="str">
        <v>REGP8226IRO580B</v>
      </c>
      <c r="DR24" t="str">
        <v>REGP8226IRO580C</v>
      </c>
      <c r="DS24" t="str">
        <v>REGP8226LEV550B</v>
      </c>
    </row>
    <row r="25" spans="1:123" ht="15" thickBot="1">
      <c r="A25" s="11" t="s">
        <v>44</v>
      </c>
      <c r="B25" s="17">
        <v>8251</v>
      </c>
      <c r="C25" s="1" t="s">
        <v>23</v>
      </c>
      <c r="D25" s="2" t="s">
        <v>53</v>
      </c>
      <c r="E25" s="13" t="s">
        <v>46</v>
      </c>
      <c r="F25" s="2" t="s">
        <v>25</v>
      </c>
      <c r="G25" s="30"/>
      <c r="H25" s="31"/>
      <c r="I25" s="32"/>
      <c r="M25" t="str" cm="1">
        <f t="array" ref="M25:DS25">TRANSPOSE(_xlfn._xlws.SORT(_xlfn.UNIQUE(_xlfn._xlws.FILTER(TableauR08[SECTEUR],TableauR08[FAMILLE]=C25,""))))</f>
        <v>REB8126DIB463</v>
      </c>
      <c r="N25" t="str">
        <v>REB8126DIC459</v>
      </c>
      <c r="O25" t="str">
        <v>REB8126DIC468</v>
      </c>
      <c r="P25" t="str">
        <v>REB8126MTH456</v>
      </c>
      <c r="Q25" t="str">
        <v>REB8126PIC450</v>
      </c>
      <c r="R25" t="str">
        <v>REB8126SAL472</v>
      </c>
      <c r="S25" t="str">
        <v>REB8226BAS650B</v>
      </c>
      <c r="T25" t="str">
        <v>REB8226BMS600</v>
      </c>
      <c r="U25" t="str">
        <v>REB8226BRV570</v>
      </c>
      <c r="V25" t="str">
        <v>REB8226DSD520A</v>
      </c>
      <c r="W25" t="str">
        <v>REB8226DSD520B</v>
      </c>
      <c r="X25" t="str">
        <v>REB8226DSD520C</v>
      </c>
      <c r="Y25" t="str">
        <v>REB8226KLO646</v>
      </c>
      <c r="Z25" t="str">
        <v>REB8226LEV550A</v>
      </c>
      <c r="AA25" t="str">
        <v>REB8226ORI530</v>
      </c>
      <c r="AB25" t="str">
        <v>REB8226OUT501</v>
      </c>
      <c r="AC25" t="str">
        <v>REB8226ROG600</v>
      </c>
      <c r="AD25" t="str">
        <v>REB8325DAR713</v>
      </c>
      <c r="AE25" t="str">
        <v>REB8424CAS918</v>
      </c>
      <c r="AF25" t="str">
        <v>REB8424DAN906</v>
      </c>
      <c r="AG25" t="str">
        <v>REB8424GAL905</v>
      </c>
      <c r="AH25" t="str">
        <v>REB8424NEG818</v>
      </c>
      <c r="AI25" t="str">
        <v>REB8424PRO817</v>
      </c>
      <c r="AJ25" t="str">
        <v>REB8425ABE933</v>
      </c>
      <c r="AK25" t="str">
        <v>REB8425CAR944</v>
      </c>
      <c r="AL25" t="str">
        <v>REB8425CHA925</v>
      </c>
      <c r="AM25" t="str">
        <v>REB8425FAI503</v>
      </c>
      <c r="AN25" t="str">
        <v>REB8425MAK517</v>
      </c>
      <c r="AO25" t="str">
        <v>REB8425MAK520</v>
      </c>
      <c r="AP25" t="str">
        <v>REB8425MAR789</v>
      </c>
      <c r="AQ25" t="str">
        <v>REB8425PAR823</v>
      </c>
      <c r="AR25" t="str">
        <v>REB8425PIC935</v>
      </c>
      <c r="AS25" t="str">
        <v>REB8425SHA928</v>
      </c>
      <c r="AT25" t="str">
        <v>REB8425TAV513</v>
      </c>
      <c r="AU25" t="str">
        <v>REB8425THE507</v>
      </c>
      <c r="AV25" t="str">
        <v>REB8425VAS916</v>
      </c>
      <c r="AW25" t="str">
        <v>REB8426ACH942</v>
      </c>
      <c r="AX25" t="str">
        <v>REB8426AVR543</v>
      </c>
      <c r="AY25" t="str">
        <v>REB8426BAS500</v>
      </c>
      <c r="AZ25" t="str">
        <v>REB8426BOU606</v>
      </c>
      <c r="BA25" t="str">
        <v>REB8426CAH526</v>
      </c>
      <c r="BB25" t="str">
        <v>REB8426CAS923</v>
      </c>
      <c r="BC25" t="str">
        <v>REB8426CLA941</v>
      </c>
      <c r="BD25" t="str">
        <v>REB8426CLA943</v>
      </c>
      <c r="BE25" t="str">
        <v>REB8426COL509</v>
      </c>
      <c r="BF25" t="str">
        <v>REB8426COL510</v>
      </c>
      <c r="BG25" t="str">
        <v>REB8426COL511</v>
      </c>
      <c r="BH25" t="str">
        <v>REB8426COL944</v>
      </c>
      <c r="BI25" t="str">
        <v>REB8426DAI538</v>
      </c>
      <c r="BJ25" t="str">
        <v>REB8426DEU505</v>
      </c>
      <c r="BK25" t="str">
        <v>REB8426DOU533</v>
      </c>
      <c r="BL25" t="str">
        <v>REB8426ECL535</v>
      </c>
      <c r="BM25" t="str">
        <v>REB8426LAB502</v>
      </c>
      <c r="BN25" t="str">
        <v>REB8426LAU546</v>
      </c>
      <c r="BO25" t="str">
        <v>REB8426LIZ536</v>
      </c>
      <c r="BP25" t="str">
        <v>REB8426LON940</v>
      </c>
      <c r="BQ25" t="str">
        <v>REB8426MAN515</v>
      </c>
      <c r="BR25" t="str">
        <v>REB8426MAN521</v>
      </c>
      <c r="BS25" t="str">
        <v>REB8426MAR516</v>
      </c>
      <c r="BT25" t="str">
        <v>REB8426MAR523</v>
      </c>
      <c r="BU25" t="str">
        <v>REB8426MAR839</v>
      </c>
      <c r="BV25" t="str">
        <v>REB8426MAT513</v>
      </c>
      <c r="BW25" t="str">
        <v>REB8426MAT514</v>
      </c>
      <c r="BX25" t="str">
        <v>REB8426MED623</v>
      </c>
      <c r="BY25" t="str">
        <v>REB8426MED635</v>
      </c>
      <c r="BZ25" t="str">
        <v>REB8426NAD544</v>
      </c>
      <c r="CA25" t="str">
        <v>REB8426NAD545</v>
      </c>
      <c r="CB25" t="str">
        <v>REB8426ORI534</v>
      </c>
      <c r="CC25" t="str">
        <v>REB8426PER537</v>
      </c>
      <c r="CD25" t="str">
        <v>REB8426POU524</v>
      </c>
      <c r="CE25" t="str">
        <v>REB8426TAV512</v>
      </c>
      <c r="CF25" t="str">
        <v>REB8426ZAC525</v>
      </c>
      <c r="CG25" t="str">
        <v>REB8626ABI708</v>
      </c>
      <c r="CH25" t="str">
        <v>REB8626ARL601</v>
      </c>
      <c r="CI25" t="str">
        <v>REB8626ARL705</v>
      </c>
      <c r="CJ25" t="str">
        <v>REB8626BEA707</v>
      </c>
      <c r="CK25" t="str">
        <v>REB8626CHA709</v>
      </c>
      <c r="CL25" t="str">
        <v>REB8626COI602</v>
      </c>
      <c r="CM25" t="str">
        <v>REB8626COI603</v>
      </c>
      <c r="CN25" t="str">
        <v>REB8626COI704</v>
      </c>
      <c r="CO25" t="str">
        <v>REB8626EXP602</v>
      </c>
      <c r="CP25" t="str">
        <v>REB8626OBA706</v>
      </c>
      <c r="CQ25" t="str">
        <v>REG8126DIC458</v>
      </c>
      <c r="CR25" t="str">
        <v>REG8126MLI466</v>
      </c>
      <c r="CS25" t="str">
        <v>REG8126SAL473</v>
      </c>
      <c r="CT25" t="str">
        <v>REG8226BAS650A</v>
      </c>
      <c r="CU25" t="str">
        <v>REG8226BRY475A</v>
      </c>
      <c r="CV25" t="str">
        <v>REG8226CAI600A</v>
      </c>
      <c r="CW25" t="str">
        <v>REG8226CLE520A</v>
      </c>
      <c r="CX25" t="str">
        <v>REG8226CLE520B</v>
      </c>
      <c r="CY25" t="str">
        <v>REG8226CLR640</v>
      </c>
      <c r="CZ25" t="str">
        <v>REG8226DUP439</v>
      </c>
      <c r="DA25" t="str">
        <v>REG8226FLA442</v>
      </c>
      <c r="DB25" t="str">
        <v>REG8226FLA599</v>
      </c>
      <c r="DC25" t="str">
        <v>REG8226HAC500A</v>
      </c>
      <c r="DD25" t="str">
        <v>REG8226HAC500B</v>
      </c>
      <c r="DE25" t="str">
        <v>REG8226HAC660</v>
      </c>
      <c r="DF25" t="str">
        <v>REG8226KLO400A</v>
      </c>
      <c r="DG25" t="str">
        <v>REG8226KLO400B</v>
      </c>
      <c r="DH25" t="str">
        <v>REG8226MAN410C</v>
      </c>
      <c r="DI25" t="str">
        <v>REG8226PRV630</v>
      </c>
      <c r="DJ25" t="str">
        <v>REGP8126DIC469</v>
      </c>
      <c r="DK25" t="str">
        <v>REGP8126JEA453</v>
      </c>
      <c r="DL25" t="str">
        <v>REGP8126MAP462</v>
      </c>
      <c r="DM25" t="str">
        <v>REGP8126MLI477</v>
      </c>
      <c r="DN25" t="str">
        <v>REGP8226DSD525</v>
      </c>
      <c r="DO25" t="str">
        <v>REGP8226FLA485B</v>
      </c>
      <c r="DP25" t="str">
        <v>REGP8226IRO580A</v>
      </c>
      <c r="DQ25" t="str">
        <v>REGP8226IRO580B</v>
      </c>
      <c r="DR25" t="str">
        <v>REGP8226IRO580C</v>
      </c>
      <c r="DS25" t="str">
        <v>REGP8226LEV550B</v>
      </c>
    </row>
    <row r="26" spans="1:123" ht="15" thickBot="1">
      <c r="A26" s="11" t="s">
        <v>47</v>
      </c>
      <c r="B26" s="17">
        <v>8152</v>
      </c>
      <c r="C26" s="1" t="s">
        <v>36</v>
      </c>
      <c r="D26" s="2" t="s">
        <v>54</v>
      </c>
      <c r="E26" s="13" t="s">
        <v>55</v>
      </c>
      <c r="F26" s="2" t="s">
        <v>25</v>
      </c>
      <c r="G26" s="30"/>
      <c r="H26" s="31"/>
      <c r="I26" s="32"/>
      <c r="M26" t="str" cm="1">
        <f t="array" ref="M26:CD26">TRANSPOSE(_xlfn._xlws.SORT(_xlfn.UNIQUE(_xlfn._xlws.FILTER(TableauR08[SECTEUR],TableauR08[FAMILLE]=C26,""))))</f>
        <v>DEG8126ALB409</v>
      </c>
      <c r="N26" t="str">
        <v>DEG8126AQU415</v>
      </c>
      <c r="O26" t="str">
        <v>DEG8126CHU447A</v>
      </c>
      <c r="P26" t="str">
        <v>DEG8126COR429</v>
      </c>
      <c r="Q26" t="str">
        <v>DEG8126DIX401</v>
      </c>
      <c r="R26" t="str">
        <v>DEG8126DUN415</v>
      </c>
      <c r="S26" t="str">
        <v>DEG8126ETO427</v>
      </c>
      <c r="T26" t="str">
        <v>DEG8126GIB434</v>
      </c>
      <c r="U26" t="str">
        <v>DEG8126GRE408</v>
      </c>
      <c r="V26" t="str">
        <v>DEG8126LET419</v>
      </c>
      <c r="W26" t="str">
        <v>DEG8126MAG401</v>
      </c>
      <c r="X26" t="str">
        <v>DEG8126PIE444</v>
      </c>
      <c r="Y26" t="str">
        <v>DEG8126TRU402</v>
      </c>
      <c r="Z26" t="str">
        <v>DEG8226AIG438</v>
      </c>
      <c r="AA26" t="str">
        <v>DEG8226AIG439</v>
      </c>
      <c r="AB26" t="str">
        <v>DEG8226BAS430</v>
      </c>
      <c r="AC26" t="str">
        <v>DEG8226BAS436</v>
      </c>
      <c r="AD26" t="str">
        <v>DEG8226BRY475A</v>
      </c>
      <c r="AE26" t="str">
        <v>DEG8226BRY475B</v>
      </c>
      <c r="AF26" t="str">
        <v>DEG8226DAS450</v>
      </c>
      <c r="AG26" t="str">
        <v>DEG8226DUP439</v>
      </c>
      <c r="AH26" t="str">
        <v>DEG8226FLA442</v>
      </c>
      <c r="AI26" t="str">
        <v>DEG8226FLA485A</v>
      </c>
      <c r="AJ26" t="str">
        <v>DEG8226GER630</v>
      </c>
      <c r="AK26" t="str">
        <v>DEG8226LPA461B</v>
      </c>
      <c r="AL26" t="str">
        <v>DEG8226LPA462</v>
      </c>
      <c r="AM26" t="str">
        <v>DEG8226MOU510</v>
      </c>
      <c r="AN26" t="str">
        <v>DEG8226MRF610</v>
      </c>
      <c r="AO26" t="str">
        <v>DEG8226MTR620B</v>
      </c>
      <c r="AP26" t="str">
        <v>DEG8226PRS420</v>
      </c>
      <c r="AQ26" t="str">
        <v>DEG8226RMY410</v>
      </c>
      <c r="AR26" t="str">
        <v>DEG8226VLR400</v>
      </c>
      <c r="AS26" t="str">
        <v>DEG8325GRA455</v>
      </c>
      <c r="AT26" t="str">
        <v>DEG8325LOU450</v>
      </c>
      <c r="AU26" t="str">
        <v>DEG8325SEN456</v>
      </c>
      <c r="AV26" t="str">
        <v>DEG8325SOU461</v>
      </c>
      <c r="AW26" t="str">
        <v>DEG8326NOD400</v>
      </c>
      <c r="AX26" t="str">
        <v>DEG8326SIM401</v>
      </c>
      <c r="AY26" t="str">
        <v>DEG8626BAR710</v>
      </c>
      <c r="AZ26" t="str">
        <v>DEG8626DUV706</v>
      </c>
      <c r="BA26" t="str">
        <v>DEG8626LAM708</v>
      </c>
      <c r="BB26" t="str">
        <v>DEG8626SAU702</v>
      </c>
      <c r="BC26" t="str">
        <v>DEGP8126ALB411</v>
      </c>
      <c r="BD26" t="str">
        <v>DEGP8126CHU446</v>
      </c>
      <c r="BE26" t="str">
        <v>DEGP8126COR430</v>
      </c>
      <c r="BF26" t="str">
        <v>DEGP8126DUN414</v>
      </c>
      <c r="BG26" t="str">
        <v>DEGP8126ETO428</v>
      </c>
      <c r="BH26" t="str">
        <v>DEGP8126MLR435</v>
      </c>
      <c r="BI26" t="str">
        <v>DEGP8126POM428</v>
      </c>
      <c r="BJ26" t="str">
        <v>DEGP8126TRU403</v>
      </c>
      <c r="BK26" t="str">
        <v>DEGP8126WAB414</v>
      </c>
      <c r="BL26" t="str">
        <v>DEGP8126WAB415</v>
      </c>
      <c r="BM26" t="str">
        <v>DEGP8226DRY465</v>
      </c>
      <c r="BN26" t="str">
        <v>DEGP8226FLA485B</v>
      </c>
      <c r="BO26" t="str">
        <v>DEGP8226LPA461A</v>
      </c>
      <c r="BP26" t="str">
        <v>DEGP8226MTR620A</v>
      </c>
      <c r="BQ26" t="str">
        <v>DEGP8226OAS567</v>
      </c>
      <c r="BR26" t="str">
        <v>DPM8425DES552</v>
      </c>
      <c r="BS26" t="str">
        <v>DPM8426FAI559</v>
      </c>
      <c r="BT26" t="str">
        <v>DPM8426FIE556</v>
      </c>
      <c r="BU26" t="str">
        <v>DPM8426JAC560</v>
      </c>
      <c r="BV26" t="str">
        <v>DPM8426LOG561</v>
      </c>
      <c r="BW26" t="str">
        <v>DPM8426MON562</v>
      </c>
      <c r="BX26" t="str">
        <v>DPM8426TIB557</v>
      </c>
      <c r="BY26" t="str">
        <v>NET8226BAS530</v>
      </c>
      <c r="BZ26" t="str">
        <v>NET8226DES461</v>
      </c>
      <c r="CA26" t="str">
        <v>NET8226LPA550A</v>
      </c>
      <c r="CB26" t="str">
        <v>NET8226LPA550B</v>
      </c>
      <c r="CC26" t="str">
        <v>NET8226NAT601</v>
      </c>
      <c r="CD26" t="str">
        <v>NET8426VAL558</v>
      </c>
    </row>
    <row r="27" spans="1:123" ht="15" thickBot="1">
      <c r="A27" s="11" t="s">
        <v>35</v>
      </c>
      <c r="B27" s="17" t="s">
        <v>56</v>
      </c>
      <c r="C27" s="1" t="s">
        <v>36</v>
      </c>
      <c r="D27" s="2" t="s">
        <v>57</v>
      </c>
      <c r="E27" s="13" t="s">
        <v>58</v>
      </c>
      <c r="F27" s="2" t="s">
        <v>39</v>
      </c>
      <c r="G27" s="30"/>
      <c r="H27" s="31"/>
      <c r="I27" s="32"/>
      <c r="M27" t="str" cm="1">
        <f t="array" ref="M27:CD27">TRANSPOSE(_xlfn._xlws.SORT(_xlfn.UNIQUE(_xlfn._xlws.FILTER(TableauR08[SECTEUR],TableauR08[FAMILLE]=C27,""))))</f>
        <v>DEG8126ALB409</v>
      </c>
      <c r="N27" t="str">
        <v>DEG8126AQU415</v>
      </c>
      <c r="O27" t="str">
        <v>DEG8126CHU447A</v>
      </c>
      <c r="P27" t="str">
        <v>DEG8126COR429</v>
      </c>
      <c r="Q27" t="str">
        <v>DEG8126DIX401</v>
      </c>
      <c r="R27" t="str">
        <v>DEG8126DUN415</v>
      </c>
      <c r="S27" t="str">
        <v>DEG8126ETO427</v>
      </c>
      <c r="T27" t="str">
        <v>DEG8126GIB434</v>
      </c>
      <c r="U27" t="str">
        <v>DEG8126GRE408</v>
      </c>
      <c r="V27" t="str">
        <v>DEG8126LET419</v>
      </c>
      <c r="W27" t="str">
        <v>DEG8126MAG401</v>
      </c>
      <c r="X27" t="str">
        <v>DEG8126PIE444</v>
      </c>
      <c r="Y27" t="str">
        <v>DEG8126TRU402</v>
      </c>
      <c r="Z27" t="str">
        <v>DEG8226AIG438</v>
      </c>
      <c r="AA27" t="str">
        <v>DEG8226AIG439</v>
      </c>
      <c r="AB27" t="str">
        <v>DEG8226BAS430</v>
      </c>
      <c r="AC27" t="str">
        <v>DEG8226BAS436</v>
      </c>
      <c r="AD27" t="str">
        <v>DEG8226BRY475A</v>
      </c>
      <c r="AE27" t="str">
        <v>DEG8226BRY475B</v>
      </c>
      <c r="AF27" t="str">
        <v>DEG8226DAS450</v>
      </c>
      <c r="AG27" t="str">
        <v>DEG8226DUP439</v>
      </c>
      <c r="AH27" t="str">
        <v>DEG8226FLA442</v>
      </c>
      <c r="AI27" t="str">
        <v>DEG8226FLA485A</v>
      </c>
      <c r="AJ27" t="str">
        <v>DEG8226GER630</v>
      </c>
      <c r="AK27" t="str">
        <v>DEG8226LPA461B</v>
      </c>
      <c r="AL27" t="str">
        <v>DEG8226LPA462</v>
      </c>
      <c r="AM27" t="str">
        <v>DEG8226MOU510</v>
      </c>
      <c r="AN27" t="str">
        <v>DEG8226MRF610</v>
      </c>
      <c r="AO27" t="str">
        <v>DEG8226MTR620B</v>
      </c>
      <c r="AP27" t="str">
        <v>DEG8226PRS420</v>
      </c>
      <c r="AQ27" t="str">
        <v>DEG8226RMY410</v>
      </c>
      <c r="AR27" t="str">
        <v>DEG8226VLR400</v>
      </c>
      <c r="AS27" t="str">
        <v>DEG8325GRA455</v>
      </c>
      <c r="AT27" t="str">
        <v>DEG8325LOU450</v>
      </c>
      <c r="AU27" t="str">
        <v>DEG8325SEN456</v>
      </c>
      <c r="AV27" t="str">
        <v>DEG8325SOU461</v>
      </c>
      <c r="AW27" t="str">
        <v>DEG8326NOD400</v>
      </c>
      <c r="AX27" t="str">
        <v>DEG8326SIM401</v>
      </c>
      <c r="AY27" t="str">
        <v>DEG8626BAR710</v>
      </c>
      <c r="AZ27" t="str">
        <v>DEG8626DUV706</v>
      </c>
      <c r="BA27" t="str">
        <v>DEG8626LAM708</v>
      </c>
      <c r="BB27" t="str">
        <v>DEG8626SAU702</v>
      </c>
      <c r="BC27" t="str">
        <v>DEGP8126ALB411</v>
      </c>
      <c r="BD27" t="str">
        <v>DEGP8126CHU446</v>
      </c>
      <c r="BE27" t="str">
        <v>DEGP8126COR430</v>
      </c>
      <c r="BF27" t="str">
        <v>DEGP8126DUN414</v>
      </c>
      <c r="BG27" t="str">
        <v>DEGP8126ETO428</v>
      </c>
      <c r="BH27" t="str">
        <v>DEGP8126MLR435</v>
      </c>
      <c r="BI27" t="str">
        <v>DEGP8126POM428</v>
      </c>
      <c r="BJ27" t="str">
        <v>DEGP8126TRU403</v>
      </c>
      <c r="BK27" t="str">
        <v>DEGP8126WAB414</v>
      </c>
      <c r="BL27" t="str">
        <v>DEGP8126WAB415</v>
      </c>
      <c r="BM27" t="str">
        <v>DEGP8226DRY465</v>
      </c>
      <c r="BN27" t="str">
        <v>DEGP8226FLA485B</v>
      </c>
      <c r="BO27" t="str">
        <v>DEGP8226LPA461A</v>
      </c>
      <c r="BP27" t="str">
        <v>DEGP8226MTR620A</v>
      </c>
      <c r="BQ27" t="str">
        <v>DEGP8226OAS567</v>
      </c>
      <c r="BR27" t="str">
        <v>DPM8425DES552</v>
      </c>
      <c r="BS27" t="str">
        <v>DPM8426FAI559</v>
      </c>
      <c r="BT27" t="str">
        <v>DPM8426FIE556</v>
      </c>
      <c r="BU27" t="str">
        <v>DPM8426JAC560</v>
      </c>
      <c r="BV27" t="str">
        <v>DPM8426LOG561</v>
      </c>
      <c r="BW27" t="str">
        <v>DPM8426MON562</v>
      </c>
      <c r="BX27" t="str">
        <v>DPM8426TIB557</v>
      </c>
      <c r="BY27" t="str">
        <v>NET8226BAS530</v>
      </c>
      <c r="BZ27" t="str">
        <v>NET8226DES461</v>
      </c>
      <c r="CA27" t="str">
        <v>NET8226LPA550A</v>
      </c>
      <c r="CB27" t="str">
        <v>NET8226LPA550B</v>
      </c>
      <c r="CC27" t="str">
        <v>NET8226NAT601</v>
      </c>
      <c r="CD27" t="str">
        <v>NET8426VAL558</v>
      </c>
    </row>
    <row r="28" spans="1:123" ht="15" thickBot="1">
      <c r="A28" s="11" t="s">
        <v>44</v>
      </c>
      <c r="B28" s="17">
        <v>8251</v>
      </c>
      <c r="C28" s="1" t="s">
        <v>23</v>
      </c>
      <c r="D28" s="2" t="s">
        <v>59</v>
      </c>
      <c r="E28" s="13" t="s">
        <v>60</v>
      </c>
      <c r="F28" s="2" t="s">
        <v>25</v>
      </c>
      <c r="G28" s="30"/>
      <c r="H28" s="31"/>
      <c r="I28" s="32"/>
      <c r="M28" t="str" cm="1">
        <f t="array" ref="M28:DS28">TRANSPOSE(_xlfn._xlws.SORT(_xlfn.UNIQUE(_xlfn._xlws.FILTER(TableauR08[SECTEUR],TableauR08[FAMILLE]=C28,""))))</f>
        <v>REB8126DIB463</v>
      </c>
      <c r="N28" t="str">
        <v>REB8126DIC459</v>
      </c>
      <c r="O28" t="str">
        <v>REB8126DIC468</v>
      </c>
      <c r="P28" t="str">
        <v>REB8126MTH456</v>
      </c>
      <c r="Q28" t="str">
        <v>REB8126PIC450</v>
      </c>
      <c r="R28" t="str">
        <v>REB8126SAL472</v>
      </c>
      <c r="S28" t="str">
        <v>REB8226BAS650B</v>
      </c>
      <c r="T28" t="str">
        <v>REB8226BMS600</v>
      </c>
      <c r="U28" t="str">
        <v>REB8226BRV570</v>
      </c>
      <c r="V28" t="str">
        <v>REB8226DSD520A</v>
      </c>
      <c r="W28" t="str">
        <v>REB8226DSD520B</v>
      </c>
      <c r="X28" t="str">
        <v>REB8226DSD520C</v>
      </c>
      <c r="Y28" t="str">
        <v>REB8226KLO646</v>
      </c>
      <c r="Z28" t="str">
        <v>REB8226LEV550A</v>
      </c>
      <c r="AA28" t="str">
        <v>REB8226ORI530</v>
      </c>
      <c r="AB28" t="str">
        <v>REB8226OUT501</v>
      </c>
      <c r="AC28" t="str">
        <v>REB8226ROG600</v>
      </c>
      <c r="AD28" t="str">
        <v>REB8325DAR713</v>
      </c>
      <c r="AE28" t="str">
        <v>REB8424CAS918</v>
      </c>
      <c r="AF28" t="str">
        <v>REB8424DAN906</v>
      </c>
      <c r="AG28" t="str">
        <v>REB8424GAL905</v>
      </c>
      <c r="AH28" t="str">
        <v>REB8424NEG818</v>
      </c>
      <c r="AI28" t="str">
        <v>REB8424PRO817</v>
      </c>
      <c r="AJ28" t="str">
        <v>REB8425ABE933</v>
      </c>
      <c r="AK28" t="str">
        <v>REB8425CAR944</v>
      </c>
      <c r="AL28" t="str">
        <v>REB8425CHA925</v>
      </c>
      <c r="AM28" t="str">
        <v>REB8425FAI503</v>
      </c>
      <c r="AN28" t="str">
        <v>REB8425MAK517</v>
      </c>
      <c r="AO28" t="str">
        <v>REB8425MAK520</v>
      </c>
      <c r="AP28" t="str">
        <v>REB8425MAR789</v>
      </c>
      <c r="AQ28" t="str">
        <v>REB8425PAR823</v>
      </c>
      <c r="AR28" t="str">
        <v>REB8425PIC935</v>
      </c>
      <c r="AS28" t="str">
        <v>REB8425SHA928</v>
      </c>
      <c r="AT28" t="str">
        <v>REB8425TAV513</v>
      </c>
      <c r="AU28" t="str">
        <v>REB8425THE507</v>
      </c>
      <c r="AV28" t="str">
        <v>REB8425VAS916</v>
      </c>
      <c r="AW28" t="str">
        <v>REB8426ACH942</v>
      </c>
      <c r="AX28" t="str">
        <v>REB8426AVR543</v>
      </c>
      <c r="AY28" t="str">
        <v>REB8426BAS500</v>
      </c>
      <c r="AZ28" t="str">
        <v>REB8426BOU606</v>
      </c>
      <c r="BA28" t="str">
        <v>REB8426CAH526</v>
      </c>
      <c r="BB28" t="str">
        <v>REB8426CAS923</v>
      </c>
      <c r="BC28" t="str">
        <v>REB8426CLA941</v>
      </c>
      <c r="BD28" t="str">
        <v>REB8426CLA943</v>
      </c>
      <c r="BE28" t="str">
        <v>REB8426COL509</v>
      </c>
      <c r="BF28" t="str">
        <v>REB8426COL510</v>
      </c>
      <c r="BG28" t="str">
        <v>REB8426COL511</v>
      </c>
      <c r="BH28" t="str">
        <v>REB8426COL944</v>
      </c>
      <c r="BI28" t="str">
        <v>REB8426DAI538</v>
      </c>
      <c r="BJ28" t="str">
        <v>REB8426DEU505</v>
      </c>
      <c r="BK28" t="str">
        <v>REB8426DOU533</v>
      </c>
      <c r="BL28" t="str">
        <v>REB8426ECL535</v>
      </c>
      <c r="BM28" t="str">
        <v>REB8426LAB502</v>
      </c>
      <c r="BN28" t="str">
        <v>REB8426LAU546</v>
      </c>
      <c r="BO28" t="str">
        <v>REB8426LIZ536</v>
      </c>
      <c r="BP28" t="str">
        <v>REB8426LON940</v>
      </c>
      <c r="BQ28" t="str">
        <v>REB8426MAN515</v>
      </c>
      <c r="BR28" t="str">
        <v>REB8426MAN521</v>
      </c>
      <c r="BS28" t="str">
        <v>REB8426MAR516</v>
      </c>
      <c r="BT28" t="str">
        <v>REB8426MAR523</v>
      </c>
      <c r="BU28" t="str">
        <v>REB8426MAR839</v>
      </c>
      <c r="BV28" t="str">
        <v>REB8426MAT513</v>
      </c>
      <c r="BW28" t="str">
        <v>REB8426MAT514</v>
      </c>
      <c r="BX28" t="str">
        <v>REB8426MED623</v>
      </c>
      <c r="BY28" t="str">
        <v>REB8426MED635</v>
      </c>
      <c r="BZ28" t="str">
        <v>REB8426NAD544</v>
      </c>
      <c r="CA28" t="str">
        <v>REB8426NAD545</v>
      </c>
      <c r="CB28" t="str">
        <v>REB8426ORI534</v>
      </c>
      <c r="CC28" t="str">
        <v>REB8426PER537</v>
      </c>
      <c r="CD28" t="str">
        <v>REB8426POU524</v>
      </c>
      <c r="CE28" t="str">
        <v>REB8426TAV512</v>
      </c>
      <c r="CF28" t="str">
        <v>REB8426ZAC525</v>
      </c>
      <c r="CG28" t="str">
        <v>REB8626ABI708</v>
      </c>
      <c r="CH28" t="str">
        <v>REB8626ARL601</v>
      </c>
      <c r="CI28" t="str">
        <v>REB8626ARL705</v>
      </c>
      <c r="CJ28" t="str">
        <v>REB8626BEA707</v>
      </c>
      <c r="CK28" t="str">
        <v>REB8626CHA709</v>
      </c>
      <c r="CL28" t="str">
        <v>REB8626COI602</v>
      </c>
      <c r="CM28" t="str">
        <v>REB8626COI603</v>
      </c>
      <c r="CN28" t="str">
        <v>REB8626COI704</v>
      </c>
      <c r="CO28" t="str">
        <v>REB8626EXP602</v>
      </c>
      <c r="CP28" t="str">
        <v>REB8626OBA706</v>
      </c>
      <c r="CQ28" t="str">
        <v>REG8126DIC458</v>
      </c>
      <c r="CR28" t="str">
        <v>REG8126MLI466</v>
      </c>
      <c r="CS28" t="str">
        <v>REG8126SAL473</v>
      </c>
      <c r="CT28" t="str">
        <v>REG8226BAS650A</v>
      </c>
      <c r="CU28" t="str">
        <v>REG8226BRY475A</v>
      </c>
      <c r="CV28" t="str">
        <v>REG8226CAI600A</v>
      </c>
      <c r="CW28" t="str">
        <v>REG8226CLE520A</v>
      </c>
      <c r="CX28" t="str">
        <v>REG8226CLE520B</v>
      </c>
      <c r="CY28" t="str">
        <v>REG8226CLR640</v>
      </c>
      <c r="CZ28" t="str">
        <v>REG8226DUP439</v>
      </c>
      <c r="DA28" t="str">
        <v>REG8226FLA442</v>
      </c>
      <c r="DB28" t="str">
        <v>REG8226FLA599</v>
      </c>
      <c r="DC28" t="str">
        <v>REG8226HAC500A</v>
      </c>
      <c r="DD28" t="str">
        <v>REG8226HAC500B</v>
      </c>
      <c r="DE28" t="str">
        <v>REG8226HAC660</v>
      </c>
      <c r="DF28" t="str">
        <v>REG8226KLO400A</v>
      </c>
      <c r="DG28" t="str">
        <v>REG8226KLO400B</v>
      </c>
      <c r="DH28" t="str">
        <v>REG8226MAN410C</v>
      </c>
      <c r="DI28" t="str">
        <v>REG8226PRV630</v>
      </c>
      <c r="DJ28" t="str">
        <v>REGP8126DIC469</v>
      </c>
      <c r="DK28" t="str">
        <v>REGP8126JEA453</v>
      </c>
      <c r="DL28" t="str">
        <v>REGP8126MAP462</v>
      </c>
      <c r="DM28" t="str">
        <v>REGP8126MLI477</v>
      </c>
      <c r="DN28" t="str">
        <v>REGP8226DSD525</v>
      </c>
      <c r="DO28" t="str">
        <v>REGP8226FLA485B</v>
      </c>
      <c r="DP28" t="str">
        <v>REGP8226IRO580A</v>
      </c>
      <c r="DQ28" t="str">
        <v>REGP8226IRO580B</v>
      </c>
      <c r="DR28" t="str">
        <v>REGP8226IRO580C</v>
      </c>
      <c r="DS28" t="str">
        <v>REGP8226LEV550B</v>
      </c>
    </row>
    <row r="29" spans="1:123" ht="15" thickBot="1">
      <c r="A29" s="11" t="s">
        <v>61</v>
      </c>
      <c r="B29" s="17">
        <v>8251</v>
      </c>
      <c r="C29" s="1" t="s">
        <v>23</v>
      </c>
      <c r="D29" s="2" t="s">
        <v>62</v>
      </c>
      <c r="E29" s="13" t="s">
        <v>63</v>
      </c>
      <c r="F29" s="2" t="s">
        <v>39</v>
      </c>
      <c r="G29" s="30"/>
      <c r="H29" s="31"/>
      <c r="I29" s="32"/>
      <c r="M29" t="str" cm="1">
        <f t="array" ref="M29:DS29">TRANSPOSE(_xlfn._xlws.SORT(_xlfn.UNIQUE(_xlfn._xlws.FILTER(TableauR08[SECTEUR],TableauR08[FAMILLE]=C29,""))))</f>
        <v>REB8126DIB463</v>
      </c>
      <c r="N29" t="str">
        <v>REB8126DIC459</v>
      </c>
      <c r="O29" t="str">
        <v>REB8126DIC468</v>
      </c>
      <c r="P29" t="str">
        <v>REB8126MTH456</v>
      </c>
      <c r="Q29" t="str">
        <v>REB8126PIC450</v>
      </c>
      <c r="R29" t="str">
        <v>REB8126SAL472</v>
      </c>
      <c r="S29" t="str">
        <v>REB8226BAS650B</v>
      </c>
      <c r="T29" t="str">
        <v>REB8226BMS600</v>
      </c>
      <c r="U29" t="str">
        <v>REB8226BRV570</v>
      </c>
      <c r="V29" t="str">
        <v>REB8226DSD520A</v>
      </c>
      <c r="W29" t="str">
        <v>REB8226DSD520B</v>
      </c>
      <c r="X29" t="str">
        <v>REB8226DSD520C</v>
      </c>
      <c r="Y29" t="str">
        <v>REB8226KLO646</v>
      </c>
      <c r="Z29" t="str">
        <v>REB8226LEV550A</v>
      </c>
      <c r="AA29" t="str">
        <v>REB8226ORI530</v>
      </c>
      <c r="AB29" t="str">
        <v>REB8226OUT501</v>
      </c>
      <c r="AC29" t="str">
        <v>REB8226ROG600</v>
      </c>
      <c r="AD29" t="str">
        <v>REB8325DAR713</v>
      </c>
      <c r="AE29" t="str">
        <v>REB8424CAS918</v>
      </c>
      <c r="AF29" t="str">
        <v>REB8424DAN906</v>
      </c>
      <c r="AG29" t="str">
        <v>REB8424GAL905</v>
      </c>
      <c r="AH29" t="str">
        <v>REB8424NEG818</v>
      </c>
      <c r="AI29" t="str">
        <v>REB8424PRO817</v>
      </c>
      <c r="AJ29" t="str">
        <v>REB8425ABE933</v>
      </c>
      <c r="AK29" t="str">
        <v>REB8425CAR944</v>
      </c>
      <c r="AL29" t="str">
        <v>REB8425CHA925</v>
      </c>
      <c r="AM29" t="str">
        <v>REB8425FAI503</v>
      </c>
      <c r="AN29" t="str">
        <v>REB8425MAK517</v>
      </c>
      <c r="AO29" t="str">
        <v>REB8425MAK520</v>
      </c>
      <c r="AP29" t="str">
        <v>REB8425MAR789</v>
      </c>
      <c r="AQ29" t="str">
        <v>REB8425PAR823</v>
      </c>
      <c r="AR29" t="str">
        <v>REB8425PIC935</v>
      </c>
      <c r="AS29" t="str">
        <v>REB8425SHA928</v>
      </c>
      <c r="AT29" t="str">
        <v>REB8425TAV513</v>
      </c>
      <c r="AU29" t="str">
        <v>REB8425THE507</v>
      </c>
      <c r="AV29" t="str">
        <v>REB8425VAS916</v>
      </c>
      <c r="AW29" t="str">
        <v>REB8426ACH942</v>
      </c>
      <c r="AX29" t="str">
        <v>REB8426AVR543</v>
      </c>
      <c r="AY29" t="str">
        <v>REB8426BAS500</v>
      </c>
      <c r="AZ29" t="str">
        <v>REB8426BOU606</v>
      </c>
      <c r="BA29" t="str">
        <v>REB8426CAH526</v>
      </c>
      <c r="BB29" t="str">
        <v>REB8426CAS923</v>
      </c>
      <c r="BC29" t="str">
        <v>REB8426CLA941</v>
      </c>
      <c r="BD29" t="str">
        <v>REB8426CLA943</v>
      </c>
      <c r="BE29" t="str">
        <v>REB8426COL509</v>
      </c>
      <c r="BF29" t="str">
        <v>REB8426COL510</v>
      </c>
      <c r="BG29" t="str">
        <v>REB8426COL511</v>
      </c>
      <c r="BH29" t="str">
        <v>REB8426COL944</v>
      </c>
      <c r="BI29" t="str">
        <v>REB8426DAI538</v>
      </c>
      <c r="BJ29" t="str">
        <v>REB8426DEU505</v>
      </c>
      <c r="BK29" t="str">
        <v>REB8426DOU533</v>
      </c>
      <c r="BL29" t="str">
        <v>REB8426ECL535</v>
      </c>
      <c r="BM29" t="str">
        <v>REB8426LAB502</v>
      </c>
      <c r="BN29" t="str">
        <v>REB8426LAU546</v>
      </c>
      <c r="BO29" t="str">
        <v>REB8426LIZ536</v>
      </c>
      <c r="BP29" t="str">
        <v>REB8426LON940</v>
      </c>
      <c r="BQ29" t="str">
        <v>REB8426MAN515</v>
      </c>
      <c r="BR29" t="str">
        <v>REB8426MAN521</v>
      </c>
      <c r="BS29" t="str">
        <v>REB8426MAR516</v>
      </c>
      <c r="BT29" t="str">
        <v>REB8426MAR523</v>
      </c>
      <c r="BU29" t="str">
        <v>REB8426MAR839</v>
      </c>
      <c r="BV29" t="str">
        <v>REB8426MAT513</v>
      </c>
      <c r="BW29" t="str">
        <v>REB8426MAT514</v>
      </c>
      <c r="BX29" t="str">
        <v>REB8426MED623</v>
      </c>
      <c r="BY29" t="str">
        <v>REB8426MED635</v>
      </c>
      <c r="BZ29" t="str">
        <v>REB8426NAD544</v>
      </c>
      <c r="CA29" t="str">
        <v>REB8426NAD545</v>
      </c>
      <c r="CB29" t="str">
        <v>REB8426ORI534</v>
      </c>
      <c r="CC29" t="str">
        <v>REB8426PER537</v>
      </c>
      <c r="CD29" t="str">
        <v>REB8426POU524</v>
      </c>
      <c r="CE29" t="str">
        <v>REB8426TAV512</v>
      </c>
      <c r="CF29" t="str">
        <v>REB8426ZAC525</v>
      </c>
      <c r="CG29" t="str">
        <v>REB8626ABI708</v>
      </c>
      <c r="CH29" t="str">
        <v>REB8626ARL601</v>
      </c>
      <c r="CI29" t="str">
        <v>REB8626ARL705</v>
      </c>
      <c r="CJ29" t="str">
        <v>REB8626BEA707</v>
      </c>
      <c r="CK29" t="str">
        <v>REB8626CHA709</v>
      </c>
      <c r="CL29" t="str">
        <v>REB8626COI602</v>
      </c>
      <c r="CM29" t="str">
        <v>REB8626COI603</v>
      </c>
      <c r="CN29" t="str">
        <v>REB8626COI704</v>
      </c>
      <c r="CO29" t="str">
        <v>REB8626EXP602</v>
      </c>
      <c r="CP29" t="str">
        <v>REB8626OBA706</v>
      </c>
      <c r="CQ29" t="str">
        <v>REG8126DIC458</v>
      </c>
      <c r="CR29" t="str">
        <v>REG8126MLI466</v>
      </c>
      <c r="CS29" t="str">
        <v>REG8126SAL473</v>
      </c>
      <c r="CT29" t="str">
        <v>REG8226BAS650A</v>
      </c>
      <c r="CU29" t="str">
        <v>REG8226BRY475A</v>
      </c>
      <c r="CV29" t="str">
        <v>REG8226CAI600A</v>
      </c>
      <c r="CW29" t="str">
        <v>REG8226CLE520A</v>
      </c>
      <c r="CX29" t="str">
        <v>REG8226CLE520B</v>
      </c>
      <c r="CY29" t="str">
        <v>REG8226CLR640</v>
      </c>
      <c r="CZ29" t="str">
        <v>REG8226DUP439</v>
      </c>
      <c r="DA29" t="str">
        <v>REG8226FLA442</v>
      </c>
      <c r="DB29" t="str">
        <v>REG8226FLA599</v>
      </c>
      <c r="DC29" t="str">
        <v>REG8226HAC500A</v>
      </c>
      <c r="DD29" t="str">
        <v>REG8226HAC500B</v>
      </c>
      <c r="DE29" t="str">
        <v>REG8226HAC660</v>
      </c>
      <c r="DF29" t="str">
        <v>REG8226KLO400A</v>
      </c>
      <c r="DG29" t="str">
        <v>REG8226KLO400B</v>
      </c>
      <c r="DH29" t="str">
        <v>REG8226MAN410C</v>
      </c>
      <c r="DI29" t="str">
        <v>REG8226PRV630</v>
      </c>
      <c r="DJ29" t="str">
        <v>REGP8126DIC469</v>
      </c>
      <c r="DK29" t="str">
        <v>REGP8126JEA453</v>
      </c>
      <c r="DL29" t="str">
        <v>REGP8126MAP462</v>
      </c>
      <c r="DM29" t="str">
        <v>REGP8126MLI477</v>
      </c>
      <c r="DN29" t="str">
        <v>REGP8226DSD525</v>
      </c>
      <c r="DO29" t="str">
        <v>REGP8226FLA485B</v>
      </c>
      <c r="DP29" t="str">
        <v>REGP8226IRO580A</v>
      </c>
      <c r="DQ29" t="str">
        <v>REGP8226IRO580B</v>
      </c>
      <c r="DR29" t="str">
        <v>REGP8226IRO580C</v>
      </c>
      <c r="DS29" t="str">
        <v>REGP8226LEV550B</v>
      </c>
    </row>
    <row r="30" spans="1:123" ht="15" thickBot="1">
      <c r="A30" s="11" t="s">
        <v>61</v>
      </c>
      <c r="B30" s="17">
        <v>8251</v>
      </c>
      <c r="C30" s="1" t="s">
        <v>23</v>
      </c>
      <c r="D30" s="2" t="s">
        <v>64</v>
      </c>
      <c r="E30" s="13" t="s">
        <v>63</v>
      </c>
      <c r="F30" s="2" t="s">
        <v>39</v>
      </c>
      <c r="G30" s="30"/>
      <c r="H30" s="31"/>
      <c r="I30" s="32"/>
      <c r="M30" t="str" cm="1">
        <f t="array" ref="M30:DS30">TRANSPOSE(_xlfn._xlws.SORT(_xlfn.UNIQUE(_xlfn._xlws.FILTER(TableauR08[SECTEUR],TableauR08[FAMILLE]=C30,""))))</f>
        <v>REB8126DIB463</v>
      </c>
      <c r="N30" t="str">
        <v>REB8126DIC459</v>
      </c>
      <c r="O30" t="str">
        <v>REB8126DIC468</v>
      </c>
      <c r="P30" t="str">
        <v>REB8126MTH456</v>
      </c>
      <c r="Q30" t="str">
        <v>REB8126PIC450</v>
      </c>
      <c r="R30" t="str">
        <v>REB8126SAL472</v>
      </c>
      <c r="S30" t="str">
        <v>REB8226BAS650B</v>
      </c>
      <c r="T30" t="str">
        <v>REB8226BMS600</v>
      </c>
      <c r="U30" t="str">
        <v>REB8226BRV570</v>
      </c>
      <c r="V30" t="str">
        <v>REB8226DSD520A</v>
      </c>
      <c r="W30" t="str">
        <v>REB8226DSD520B</v>
      </c>
      <c r="X30" t="str">
        <v>REB8226DSD520C</v>
      </c>
      <c r="Y30" t="str">
        <v>REB8226KLO646</v>
      </c>
      <c r="Z30" t="str">
        <v>REB8226LEV550A</v>
      </c>
      <c r="AA30" t="str">
        <v>REB8226ORI530</v>
      </c>
      <c r="AB30" t="str">
        <v>REB8226OUT501</v>
      </c>
      <c r="AC30" t="str">
        <v>REB8226ROG600</v>
      </c>
      <c r="AD30" t="str">
        <v>REB8325DAR713</v>
      </c>
      <c r="AE30" t="str">
        <v>REB8424CAS918</v>
      </c>
      <c r="AF30" t="str">
        <v>REB8424DAN906</v>
      </c>
      <c r="AG30" t="str">
        <v>REB8424GAL905</v>
      </c>
      <c r="AH30" t="str">
        <v>REB8424NEG818</v>
      </c>
      <c r="AI30" t="str">
        <v>REB8424PRO817</v>
      </c>
      <c r="AJ30" t="str">
        <v>REB8425ABE933</v>
      </c>
      <c r="AK30" t="str">
        <v>REB8425CAR944</v>
      </c>
      <c r="AL30" t="str">
        <v>REB8425CHA925</v>
      </c>
      <c r="AM30" t="str">
        <v>REB8425FAI503</v>
      </c>
      <c r="AN30" t="str">
        <v>REB8425MAK517</v>
      </c>
      <c r="AO30" t="str">
        <v>REB8425MAK520</v>
      </c>
      <c r="AP30" t="str">
        <v>REB8425MAR789</v>
      </c>
      <c r="AQ30" t="str">
        <v>REB8425PAR823</v>
      </c>
      <c r="AR30" t="str">
        <v>REB8425PIC935</v>
      </c>
      <c r="AS30" t="str">
        <v>REB8425SHA928</v>
      </c>
      <c r="AT30" t="str">
        <v>REB8425TAV513</v>
      </c>
      <c r="AU30" t="str">
        <v>REB8425THE507</v>
      </c>
      <c r="AV30" t="str">
        <v>REB8425VAS916</v>
      </c>
      <c r="AW30" t="str">
        <v>REB8426ACH942</v>
      </c>
      <c r="AX30" t="str">
        <v>REB8426AVR543</v>
      </c>
      <c r="AY30" t="str">
        <v>REB8426BAS500</v>
      </c>
      <c r="AZ30" t="str">
        <v>REB8426BOU606</v>
      </c>
      <c r="BA30" t="str">
        <v>REB8426CAH526</v>
      </c>
      <c r="BB30" t="str">
        <v>REB8426CAS923</v>
      </c>
      <c r="BC30" t="str">
        <v>REB8426CLA941</v>
      </c>
      <c r="BD30" t="str">
        <v>REB8426CLA943</v>
      </c>
      <c r="BE30" t="str">
        <v>REB8426COL509</v>
      </c>
      <c r="BF30" t="str">
        <v>REB8426COL510</v>
      </c>
      <c r="BG30" t="str">
        <v>REB8426COL511</v>
      </c>
      <c r="BH30" t="str">
        <v>REB8426COL944</v>
      </c>
      <c r="BI30" t="str">
        <v>REB8426DAI538</v>
      </c>
      <c r="BJ30" t="str">
        <v>REB8426DEU505</v>
      </c>
      <c r="BK30" t="str">
        <v>REB8426DOU533</v>
      </c>
      <c r="BL30" t="str">
        <v>REB8426ECL535</v>
      </c>
      <c r="BM30" t="str">
        <v>REB8426LAB502</v>
      </c>
      <c r="BN30" t="str">
        <v>REB8426LAU546</v>
      </c>
      <c r="BO30" t="str">
        <v>REB8426LIZ536</v>
      </c>
      <c r="BP30" t="str">
        <v>REB8426LON940</v>
      </c>
      <c r="BQ30" t="str">
        <v>REB8426MAN515</v>
      </c>
      <c r="BR30" t="str">
        <v>REB8426MAN521</v>
      </c>
      <c r="BS30" t="str">
        <v>REB8426MAR516</v>
      </c>
      <c r="BT30" t="str">
        <v>REB8426MAR523</v>
      </c>
      <c r="BU30" t="str">
        <v>REB8426MAR839</v>
      </c>
      <c r="BV30" t="str">
        <v>REB8426MAT513</v>
      </c>
      <c r="BW30" t="str">
        <v>REB8426MAT514</v>
      </c>
      <c r="BX30" t="str">
        <v>REB8426MED623</v>
      </c>
      <c r="BY30" t="str">
        <v>REB8426MED635</v>
      </c>
      <c r="BZ30" t="str">
        <v>REB8426NAD544</v>
      </c>
      <c r="CA30" t="str">
        <v>REB8426NAD545</v>
      </c>
      <c r="CB30" t="str">
        <v>REB8426ORI534</v>
      </c>
      <c r="CC30" t="str">
        <v>REB8426PER537</v>
      </c>
      <c r="CD30" t="str">
        <v>REB8426POU524</v>
      </c>
      <c r="CE30" t="str">
        <v>REB8426TAV512</v>
      </c>
      <c r="CF30" t="str">
        <v>REB8426ZAC525</v>
      </c>
      <c r="CG30" t="str">
        <v>REB8626ABI708</v>
      </c>
      <c r="CH30" t="str">
        <v>REB8626ARL601</v>
      </c>
      <c r="CI30" t="str">
        <v>REB8626ARL705</v>
      </c>
      <c r="CJ30" t="str">
        <v>REB8626BEA707</v>
      </c>
      <c r="CK30" t="str">
        <v>REB8626CHA709</v>
      </c>
      <c r="CL30" t="str">
        <v>REB8626COI602</v>
      </c>
      <c r="CM30" t="str">
        <v>REB8626COI603</v>
      </c>
      <c r="CN30" t="str">
        <v>REB8626COI704</v>
      </c>
      <c r="CO30" t="str">
        <v>REB8626EXP602</v>
      </c>
      <c r="CP30" t="str">
        <v>REB8626OBA706</v>
      </c>
      <c r="CQ30" t="str">
        <v>REG8126DIC458</v>
      </c>
      <c r="CR30" t="str">
        <v>REG8126MLI466</v>
      </c>
      <c r="CS30" t="str">
        <v>REG8126SAL473</v>
      </c>
      <c r="CT30" t="str">
        <v>REG8226BAS650A</v>
      </c>
      <c r="CU30" t="str">
        <v>REG8226BRY475A</v>
      </c>
      <c r="CV30" t="str">
        <v>REG8226CAI600A</v>
      </c>
      <c r="CW30" t="str">
        <v>REG8226CLE520A</v>
      </c>
      <c r="CX30" t="str">
        <v>REG8226CLE520B</v>
      </c>
      <c r="CY30" t="str">
        <v>REG8226CLR640</v>
      </c>
      <c r="CZ30" t="str">
        <v>REG8226DUP439</v>
      </c>
      <c r="DA30" t="str">
        <v>REG8226FLA442</v>
      </c>
      <c r="DB30" t="str">
        <v>REG8226FLA599</v>
      </c>
      <c r="DC30" t="str">
        <v>REG8226HAC500A</v>
      </c>
      <c r="DD30" t="str">
        <v>REG8226HAC500B</v>
      </c>
      <c r="DE30" t="str">
        <v>REG8226HAC660</v>
      </c>
      <c r="DF30" t="str">
        <v>REG8226KLO400A</v>
      </c>
      <c r="DG30" t="str">
        <v>REG8226KLO400B</v>
      </c>
      <c r="DH30" t="str">
        <v>REG8226MAN410C</v>
      </c>
      <c r="DI30" t="str">
        <v>REG8226PRV630</v>
      </c>
      <c r="DJ30" t="str">
        <v>REGP8126DIC469</v>
      </c>
      <c r="DK30" t="str">
        <v>REGP8126JEA453</v>
      </c>
      <c r="DL30" t="str">
        <v>REGP8126MAP462</v>
      </c>
      <c r="DM30" t="str">
        <v>REGP8126MLI477</v>
      </c>
      <c r="DN30" t="str">
        <v>REGP8226DSD525</v>
      </c>
      <c r="DO30" t="str">
        <v>REGP8226FLA485B</v>
      </c>
      <c r="DP30" t="str">
        <v>REGP8226IRO580A</v>
      </c>
      <c r="DQ30" t="str">
        <v>REGP8226IRO580B</v>
      </c>
      <c r="DR30" t="str">
        <v>REGP8226IRO580C</v>
      </c>
      <c r="DS30" t="str">
        <v>REGP8226LEV550B</v>
      </c>
    </row>
    <row r="31" spans="1:123" ht="15" thickBot="1">
      <c r="A31" s="11" t="s">
        <v>61</v>
      </c>
      <c r="B31" s="17">
        <v>8251</v>
      </c>
      <c r="C31" s="1" t="s">
        <v>23</v>
      </c>
      <c r="D31" s="2" t="s">
        <v>65</v>
      </c>
      <c r="E31" s="13" t="s">
        <v>63</v>
      </c>
      <c r="F31" s="2" t="s">
        <v>39</v>
      </c>
      <c r="G31" s="30"/>
      <c r="H31" s="31"/>
      <c r="I31" s="32"/>
      <c r="M31" t="str" cm="1">
        <f t="array" ref="M31:DS31">TRANSPOSE(_xlfn._xlws.SORT(_xlfn.UNIQUE(_xlfn._xlws.FILTER(TableauR08[SECTEUR],TableauR08[FAMILLE]=C31,""))))</f>
        <v>REB8126DIB463</v>
      </c>
      <c r="N31" t="str">
        <v>REB8126DIC459</v>
      </c>
      <c r="O31" t="str">
        <v>REB8126DIC468</v>
      </c>
      <c r="P31" t="str">
        <v>REB8126MTH456</v>
      </c>
      <c r="Q31" t="str">
        <v>REB8126PIC450</v>
      </c>
      <c r="R31" t="str">
        <v>REB8126SAL472</v>
      </c>
      <c r="S31" t="str">
        <v>REB8226BAS650B</v>
      </c>
      <c r="T31" t="str">
        <v>REB8226BMS600</v>
      </c>
      <c r="U31" t="str">
        <v>REB8226BRV570</v>
      </c>
      <c r="V31" t="str">
        <v>REB8226DSD520A</v>
      </c>
      <c r="W31" t="str">
        <v>REB8226DSD520B</v>
      </c>
      <c r="X31" t="str">
        <v>REB8226DSD520C</v>
      </c>
      <c r="Y31" t="str">
        <v>REB8226KLO646</v>
      </c>
      <c r="Z31" t="str">
        <v>REB8226LEV550A</v>
      </c>
      <c r="AA31" t="str">
        <v>REB8226ORI530</v>
      </c>
      <c r="AB31" t="str">
        <v>REB8226OUT501</v>
      </c>
      <c r="AC31" t="str">
        <v>REB8226ROG600</v>
      </c>
      <c r="AD31" t="str">
        <v>REB8325DAR713</v>
      </c>
      <c r="AE31" t="str">
        <v>REB8424CAS918</v>
      </c>
      <c r="AF31" t="str">
        <v>REB8424DAN906</v>
      </c>
      <c r="AG31" t="str">
        <v>REB8424GAL905</v>
      </c>
      <c r="AH31" t="str">
        <v>REB8424NEG818</v>
      </c>
      <c r="AI31" t="str">
        <v>REB8424PRO817</v>
      </c>
      <c r="AJ31" t="str">
        <v>REB8425ABE933</v>
      </c>
      <c r="AK31" t="str">
        <v>REB8425CAR944</v>
      </c>
      <c r="AL31" t="str">
        <v>REB8425CHA925</v>
      </c>
      <c r="AM31" t="str">
        <v>REB8425FAI503</v>
      </c>
      <c r="AN31" t="str">
        <v>REB8425MAK517</v>
      </c>
      <c r="AO31" t="str">
        <v>REB8425MAK520</v>
      </c>
      <c r="AP31" t="str">
        <v>REB8425MAR789</v>
      </c>
      <c r="AQ31" t="str">
        <v>REB8425PAR823</v>
      </c>
      <c r="AR31" t="str">
        <v>REB8425PIC935</v>
      </c>
      <c r="AS31" t="str">
        <v>REB8425SHA928</v>
      </c>
      <c r="AT31" t="str">
        <v>REB8425TAV513</v>
      </c>
      <c r="AU31" t="str">
        <v>REB8425THE507</v>
      </c>
      <c r="AV31" t="str">
        <v>REB8425VAS916</v>
      </c>
      <c r="AW31" t="str">
        <v>REB8426ACH942</v>
      </c>
      <c r="AX31" t="str">
        <v>REB8426AVR543</v>
      </c>
      <c r="AY31" t="str">
        <v>REB8426BAS500</v>
      </c>
      <c r="AZ31" t="str">
        <v>REB8426BOU606</v>
      </c>
      <c r="BA31" t="str">
        <v>REB8426CAH526</v>
      </c>
      <c r="BB31" t="str">
        <v>REB8426CAS923</v>
      </c>
      <c r="BC31" t="str">
        <v>REB8426CLA941</v>
      </c>
      <c r="BD31" t="str">
        <v>REB8426CLA943</v>
      </c>
      <c r="BE31" t="str">
        <v>REB8426COL509</v>
      </c>
      <c r="BF31" t="str">
        <v>REB8426COL510</v>
      </c>
      <c r="BG31" t="str">
        <v>REB8426COL511</v>
      </c>
      <c r="BH31" t="str">
        <v>REB8426COL944</v>
      </c>
      <c r="BI31" t="str">
        <v>REB8426DAI538</v>
      </c>
      <c r="BJ31" t="str">
        <v>REB8426DEU505</v>
      </c>
      <c r="BK31" t="str">
        <v>REB8426DOU533</v>
      </c>
      <c r="BL31" t="str">
        <v>REB8426ECL535</v>
      </c>
      <c r="BM31" t="str">
        <v>REB8426LAB502</v>
      </c>
      <c r="BN31" t="str">
        <v>REB8426LAU546</v>
      </c>
      <c r="BO31" t="str">
        <v>REB8426LIZ536</v>
      </c>
      <c r="BP31" t="str">
        <v>REB8426LON940</v>
      </c>
      <c r="BQ31" t="str">
        <v>REB8426MAN515</v>
      </c>
      <c r="BR31" t="str">
        <v>REB8426MAN521</v>
      </c>
      <c r="BS31" t="str">
        <v>REB8426MAR516</v>
      </c>
      <c r="BT31" t="str">
        <v>REB8426MAR523</v>
      </c>
      <c r="BU31" t="str">
        <v>REB8426MAR839</v>
      </c>
      <c r="BV31" t="str">
        <v>REB8426MAT513</v>
      </c>
      <c r="BW31" t="str">
        <v>REB8426MAT514</v>
      </c>
      <c r="BX31" t="str">
        <v>REB8426MED623</v>
      </c>
      <c r="BY31" t="str">
        <v>REB8426MED635</v>
      </c>
      <c r="BZ31" t="str">
        <v>REB8426NAD544</v>
      </c>
      <c r="CA31" t="str">
        <v>REB8426NAD545</v>
      </c>
      <c r="CB31" t="str">
        <v>REB8426ORI534</v>
      </c>
      <c r="CC31" t="str">
        <v>REB8426PER537</v>
      </c>
      <c r="CD31" t="str">
        <v>REB8426POU524</v>
      </c>
      <c r="CE31" t="str">
        <v>REB8426TAV512</v>
      </c>
      <c r="CF31" t="str">
        <v>REB8426ZAC525</v>
      </c>
      <c r="CG31" t="str">
        <v>REB8626ABI708</v>
      </c>
      <c r="CH31" t="str">
        <v>REB8626ARL601</v>
      </c>
      <c r="CI31" t="str">
        <v>REB8626ARL705</v>
      </c>
      <c r="CJ31" t="str">
        <v>REB8626BEA707</v>
      </c>
      <c r="CK31" t="str">
        <v>REB8626CHA709</v>
      </c>
      <c r="CL31" t="str">
        <v>REB8626COI602</v>
      </c>
      <c r="CM31" t="str">
        <v>REB8626COI603</v>
      </c>
      <c r="CN31" t="str">
        <v>REB8626COI704</v>
      </c>
      <c r="CO31" t="str">
        <v>REB8626EXP602</v>
      </c>
      <c r="CP31" t="str">
        <v>REB8626OBA706</v>
      </c>
      <c r="CQ31" t="str">
        <v>REG8126DIC458</v>
      </c>
      <c r="CR31" t="str">
        <v>REG8126MLI466</v>
      </c>
      <c r="CS31" t="str">
        <v>REG8126SAL473</v>
      </c>
      <c r="CT31" t="str">
        <v>REG8226BAS650A</v>
      </c>
      <c r="CU31" t="str">
        <v>REG8226BRY475A</v>
      </c>
      <c r="CV31" t="str">
        <v>REG8226CAI600A</v>
      </c>
      <c r="CW31" t="str">
        <v>REG8226CLE520A</v>
      </c>
      <c r="CX31" t="str">
        <v>REG8226CLE520B</v>
      </c>
      <c r="CY31" t="str">
        <v>REG8226CLR640</v>
      </c>
      <c r="CZ31" t="str">
        <v>REG8226DUP439</v>
      </c>
      <c r="DA31" t="str">
        <v>REG8226FLA442</v>
      </c>
      <c r="DB31" t="str">
        <v>REG8226FLA599</v>
      </c>
      <c r="DC31" t="str">
        <v>REG8226HAC500A</v>
      </c>
      <c r="DD31" t="str">
        <v>REG8226HAC500B</v>
      </c>
      <c r="DE31" t="str">
        <v>REG8226HAC660</v>
      </c>
      <c r="DF31" t="str">
        <v>REG8226KLO400A</v>
      </c>
      <c r="DG31" t="str">
        <v>REG8226KLO400B</v>
      </c>
      <c r="DH31" t="str">
        <v>REG8226MAN410C</v>
      </c>
      <c r="DI31" t="str">
        <v>REG8226PRV630</v>
      </c>
      <c r="DJ31" t="str">
        <v>REGP8126DIC469</v>
      </c>
      <c r="DK31" t="str">
        <v>REGP8126JEA453</v>
      </c>
      <c r="DL31" t="str">
        <v>REGP8126MAP462</v>
      </c>
      <c r="DM31" t="str">
        <v>REGP8126MLI477</v>
      </c>
      <c r="DN31" t="str">
        <v>REGP8226DSD525</v>
      </c>
      <c r="DO31" t="str">
        <v>REGP8226FLA485B</v>
      </c>
      <c r="DP31" t="str">
        <v>REGP8226IRO580A</v>
      </c>
      <c r="DQ31" t="str">
        <v>REGP8226IRO580B</v>
      </c>
      <c r="DR31" t="str">
        <v>REGP8226IRO580C</v>
      </c>
      <c r="DS31" t="str">
        <v>REGP8226LEV550B</v>
      </c>
    </row>
    <row r="32" spans="1:123" ht="15" thickBot="1">
      <c r="A32" s="11" t="s">
        <v>61</v>
      </c>
      <c r="B32" s="17">
        <v>8152</v>
      </c>
      <c r="C32" s="1" t="s">
        <v>36</v>
      </c>
      <c r="D32" s="2" t="s">
        <v>66</v>
      </c>
      <c r="E32" s="13" t="s">
        <v>67</v>
      </c>
      <c r="F32" s="2" t="s">
        <v>68</v>
      </c>
      <c r="G32" s="30"/>
      <c r="H32" s="31"/>
      <c r="I32" s="32"/>
      <c r="M32" t="str" cm="1">
        <f t="array" ref="M32:CD32">TRANSPOSE(_xlfn._xlws.SORT(_xlfn.UNIQUE(_xlfn._xlws.FILTER(TableauR08[SECTEUR],TableauR08[FAMILLE]=C32,""))))</f>
        <v>DEG8126ALB409</v>
      </c>
      <c r="N32" t="str">
        <v>DEG8126AQU415</v>
      </c>
      <c r="O32" t="str">
        <v>DEG8126CHU447A</v>
      </c>
      <c r="P32" t="str">
        <v>DEG8126COR429</v>
      </c>
      <c r="Q32" t="str">
        <v>DEG8126DIX401</v>
      </c>
      <c r="R32" t="str">
        <v>DEG8126DUN415</v>
      </c>
      <c r="S32" t="str">
        <v>DEG8126ETO427</v>
      </c>
      <c r="T32" t="str">
        <v>DEG8126GIB434</v>
      </c>
      <c r="U32" t="str">
        <v>DEG8126GRE408</v>
      </c>
      <c r="V32" t="str">
        <v>DEG8126LET419</v>
      </c>
      <c r="W32" t="str">
        <v>DEG8126MAG401</v>
      </c>
      <c r="X32" t="str">
        <v>DEG8126PIE444</v>
      </c>
      <c r="Y32" t="str">
        <v>DEG8126TRU402</v>
      </c>
      <c r="Z32" t="str">
        <v>DEG8226AIG438</v>
      </c>
      <c r="AA32" t="str">
        <v>DEG8226AIG439</v>
      </c>
      <c r="AB32" t="str">
        <v>DEG8226BAS430</v>
      </c>
      <c r="AC32" t="str">
        <v>DEG8226BAS436</v>
      </c>
      <c r="AD32" t="str">
        <v>DEG8226BRY475A</v>
      </c>
      <c r="AE32" t="str">
        <v>DEG8226BRY475B</v>
      </c>
      <c r="AF32" t="str">
        <v>DEG8226DAS450</v>
      </c>
      <c r="AG32" t="str">
        <v>DEG8226DUP439</v>
      </c>
      <c r="AH32" t="str">
        <v>DEG8226FLA442</v>
      </c>
      <c r="AI32" t="str">
        <v>DEG8226FLA485A</v>
      </c>
      <c r="AJ32" t="str">
        <v>DEG8226GER630</v>
      </c>
      <c r="AK32" t="str">
        <v>DEG8226LPA461B</v>
      </c>
      <c r="AL32" t="str">
        <v>DEG8226LPA462</v>
      </c>
      <c r="AM32" t="str">
        <v>DEG8226MOU510</v>
      </c>
      <c r="AN32" t="str">
        <v>DEG8226MRF610</v>
      </c>
      <c r="AO32" t="str">
        <v>DEG8226MTR620B</v>
      </c>
      <c r="AP32" t="str">
        <v>DEG8226PRS420</v>
      </c>
      <c r="AQ32" t="str">
        <v>DEG8226RMY410</v>
      </c>
      <c r="AR32" t="str">
        <v>DEG8226VLR400</v>
      </c>
      <c r="AS32" t="str">
        <v>DEG8325GRA455</v>
      </c>
      <c r="AT32" t="str">
        <v>DEG8325LOU450</v>
      </c>
      <c r="AU32" t="str">
        <v>DEG8325SEN456</v>
      </c>
      <c r="AV32" t="str">
        <v>DEG8325SOU461</v>
      </c>
      <c r="AW32" t="str">
        <v>DEG8326NOD400</v>
      </c>
      <c r="AX32" t="str">
        <v>DEG8326SIM401</v>
      </c>
      <c r="AY32" t="str">
        <v>DEG8626BAR710</v>
      </c>
      <c r="AZ32" t="str">
        <v>DEG8626DUV706</v>
      </c>
      <c r="BA32" t="str">
        <v>DEG8626LAM708</v>
      </c>
      <c r="BB32" t="str">
        <v>DEG8626SAU702</v>
      </c>
      <c r="BC32" t="str">
        <v>DEGP8126ALB411</v>
      </c>
      <c r="BD32" t="str">
        <v>DEGP8126CHU446</v>
      </c>
      <c r="BE32" t="str">
        <v>DEGP8126COR430</v>
      </c>
      <c r="BF32" t="str">
        <v>DEGP8126DUN414</v>
      </c>
      <c r="BG32" t="str">
        <v>DEGP8126ETO428</v>
      </c>
      <c r="BH32" t="str">
        <v>DEGP8126MLR435</v>
      </c>
      <c r="BI32" t="str">
        <v>DEGP8126POM428</v>
      </c>
      <c r="BJ32" t="str">
        <v>DEGP8126TRU403</v>
      </c>
      <c r="BK32" t="str">
        <v>DEGP8126WAB414</v>
      </c>
      <c r="BL32" t="str">
        <v>DEGP8126WAB415</v>
      </c>
      <c r="BM32" t="str">
        <v>DEGP8226DRY465</v>
      </c>
      <c r="BN32" t="str">
        <v>DEGP8226FLA485B</v>
      </c>
      <c r="BO32" t="str">
        <v>DEGP8226LPA461A</v>
      </c>
      <c r="BP32" t="str">
        <v>DEGP8226MTR620A</v>
      </c>
      <c r="BQ32" t="str">
        <v>DEGP8226OAS567</v>
      </c>
      <c r="BR32" t="str">
        <v>DPM8425DES552</v>
      </c>
      <c r="BS32" t="str">
        <v>DPM8426FAI559</v>
      </c>
      <c r="BT32" t="str">
        <v>DPM8426FIE556</v>
      </c>
      <c r="BU32" t="str">
        <v>DPM8426JAC560</v>
      </c>
      <c r="BV32" t="str">
        <v>DPM8426LOG561</v>
      </c>
      <c r="BW32" t="str">
        <v>DPM8426MON562</v>
      </c>
      <c r="BX32" t="str">
        <v>DPM8426TIB557</v>
      </c>
      <c r="BY32" t="str">
        <v>NET8226BAS530</v>
      </c>
      <c r="BZ32" t="str">
        <v>NET8226DES461</v>
      </c>
      <c r="CA32" t="str">
        <v>NET8226LPA550A</v>
      </c>
      <c r="CB32" t="str">
        <v>NET8226LPA550B</v>
      </c>
      <c r="CC32" t="str">
        <v>NET8226NAT601</v>
      </c>
      <c r="CD32" t="str">
        <v>NET8426VAL558</v>
      </c>
    </row>
    <row r="33" spans="1:123" ht="15" thickBot="1">
      <c r="A33" s="11" t="s">
        <v>69</v>
      </c>
      <c r="B33" s="17" t="s">
        <v>22</v>
      </c>
      <c r="C33" s="1" t="s">
        <v>33</v>
      </c>
      <c r="D33" s="2" t="s">
        <v>70</v>
      </c>
      <c r="E33" s="13" t="s">
        <v>71</v>
      </c>
      <c r="F33" s="2" t="s">
        <v>25</v>
      </c>
      <c r="G33" s="30"/>
      <c r="H33" s="31"/>
      <c r="I33" s="32"/>
      <c r="M33" t="str" cm="1">
        <f t="array" ref="M33:DD33">TRANSPOSE(_xlfn._xlws.SORT(_xlfn.UNIQUE(_xlfn._xlws.FILTER(TableauR08[SECTEUR],TableauR08[FAMILLE]=C33,""))))</f>
        <v>HER8626BAR516</v>
      </c>
      <c r="N33" t="str">
        <v>HER8626CHA802</v>
      </c>
      <c r="O33" t="str">
        <v>HER8626COI803</v>
      </c>
      <c r="P33" t="str">
        <v>HER8626COI804</v>
      </c>
      <c r="Q33" t="str">
        <v>SCA8126ISA403</v>
      </c>
      <c r="R33" t="str">
        <v>SCA8126ISA404</v>
      </c>
      <c r="S33" t="str">
        <v>SCA8126JCS411</v>
      </c>
      <c r="T33" t="str">
        <v>SCA8126SDE407</v>
      </c>
      <c r="U33" t="str">
        <v>SCA8126STO402</v>
      </c>
      <c r="V33" t="str">
        <v>SCA8126VEN401</v>
      </c>
      <c r="W33" t="str">
        <v>SCA8226BAS580</v>
      </c>
      <c r="X33" t="str">
        <v>SCA8226BAS590A</v>
      </c>
      <c r="Y33" t="str">
        <v>SCA8226BAS590B</v>
      </c>
      <c r="Z33" t="str">
        <v>SCA8226BAS590C</v>
      </c>
      <c r="AA33" t="str">
        <v>SCA8226BAS590C2</v>
      </c>
      <c r="AB33" t="str">
        <v>SCA8226BAS590D</v>
      </c>
      <c r="AC33" t="str">
        <v>SCA8226BMS645</v>
      </c>
      <c r="AD33" t="str">
        <v>SCA8226BRV570</v>
      </c>
      <c r="AE33" t="str">
        <v>SCA8226DEJ670</v>
      </c>
      <c r="AF33" t="str">
        <v>SCA8226KLO550</v>
      </c>
      <c r="AG33" t="str">
        <v>SCA8226LBR540</v>
      </c>
      <c r="AH33" t="str">
        <v>SCA8226MTR650</v>
      </c>
      <c r="AI33" t="str">
        <v>SCA8226MTR660</v>
      </c>
      <c r="AJ33" t="str">
        <v>SCA8226OUR570</v>
      </c>
      <c r="AK33" t="str">
        <v>SCA8226RIO620</v>
      </c>
      <c r="AL33" t="str">
        <v>SCA8226RON510</v>
      </c>
      <c r="AM33" t="str">
        <v>SCA8323DAR713</v>
      </c>
      <c r="AN33" t="str">
        <v>SCA83265PN701</v>
      </c>
      <c r="AO33" t="str">
        <v>SCA83265PS702</v>
      </c>
      <c r="AP33" t="str">
        <v>SCA8326DIE700</v>
      </c>
      <c r="AQ33" t="str">
        <v>SCA8424CLA943</v>
      </c>
      <c r="AR33" t="str">
        <v>SCA8425DOU531</v>
      </c>
      <c r="AS33" t="str">
        <v>SCA8425DOU532</v>
      </c>
      <c r="AT33" t="str">
        <v>SCA8425DUM539</v>
      </c>
      <c r="AU33" t="str">
        <v>SCA8425DUM540</v>
      </c>
      <c r="AV33" t="str">
        <v>SCA8425LAU541</v>
      </c>
      <c r="AW33" t="str">
        <v>SCA8425LAU542</v>
      </c>
      <c r="AX33" t="str">
        <v>SCA8425TAR548</v>
      </c>
      <c r="AY33" t="str">
        <v>SCA8425THE506</v>
      </c>
      <c r="AZ33" t="str">
        <v>SCA8426BAS631</v>
      </c>
      <c r="BA33" t="str">
        <v>SCA8426BAS632</v>
      </c>
      <c r="BB33" t="str">
        <v>SCA8426BAS633</v>
      </c>
      <c r="BC33" t="str">
        <v>SCA8426BAS634</v>
      </c>
      <c r="BD33" t="str">
        <v>SCA8426BER602</v>
      </c>
      <c r="BE33" t="str">
        <v>SCA8426BER614</v>
      </c>
      <c r="BF33" t="str">
        <v>SCA8426BER636</v>
      </c>
      <c r="BG33" t="str">
        <v>SCA8426BLA613</v>
      </c>
      <c r="BH33" t="str">
        <v>SCA8426BOU622</v>
      </c>
      <c r="BI33" t="str">
        <v>SCA8426BRU624</v>
      </c>
      <c r="BJ33" t="str">
        <v>SCA8426BRU625</v>
      </c>
      <c r="BK33" t="str">
        <v>SCA8426CAN618</v>
      </c>
      <c r="BL33" t="str">
        <v>SCA8426CAU606</v>
      </c>
      <c r="BM33" t="str">
        <v>SCA8426COR629</v>
      </c>
      <c r="BN33" t="str">
        <v>SCA8426COR630</v>
      </c>
      <c r="BO33" t="str">
        <v>SCA8426COR631</v>
      </c>
      <c r="BP33" t="str">
        <v>SCA8426GAN601</v>
      </c>
      <c r="BQ33" t="str">
        <v>SCA8426HOL629</v>
      </c>
      <c r="BR33" t="str">
        <v>SCA8426HOL630</v>
      </c>
      <c r="BS33" t="str">
        <v>SCA8426KAV607</v>
      </c>
      <c r="BT33" t="str">
        <v>SCA8426KIA608</v>
      </c>
      <c r="BU33" t="str">
        <v>SCA8426KIA609</v>
      </c>
      <c r="BV33" t="str">
        <v>SCA8426KIA610</v>
      </c>
      <c r="BW33" t="str">
        <v>SCA8426KWI634</v>
      </c>
      <c r="BX33" t="str">
        <v>SCA8426LAB600</v>
      </c>
      <c r="BY33" t="str">
        <v>SCA8426LAB603</v>
      </c>
      <c r="BZ33" t="str">
        <v>SCA8426LAB604</v>
      </c>
      <c r="CA33" t="str">
        <v>SCA8426LAB605</v>
      </c>
      <c r="CB33" t="str">
        <v>SCA8426LAT621</v>
      </c>
      <c r="CC33" t="str">
        <v>SCA8426LED616</v>
      </c>
      <c r="CD33" t="str">
        <v>SCA8426LEG628</v>
      </c>
      <c r="CE33" t="str">
        <v>SCA8426LEM627</v>
      </c>
      <c r="CF33" t="str">
        <v>SCA8426LES626</v>
      </c>
      <c r="CG33" t="str">
        <v>SCA8426MED623</v>
      </c>
      <c r="CH33" t="str">
        <v>SCA8426MED635</v>
      </c>
      <c r="CI33" t="str">
        <v>SCA8426MIG633</v>
      </c>
      <c r="CJ33" t="str">
        <v>SCA8426PAQ611</v>
      </c>
      <c r="CK33" t="str">
        <v>SCA8426PRU620</v>
      </c>
      <c r="CL33" t="str">
        <v>SCA8426RAC617</v>
      </c>
      <c r="CM33" t="str">
        <v>SCA8426ROF619</v>
      </c>
      <c r="CN33" t="str">
        <v>SCA8426ROG628</v>
      </c>
      <c r="CO33" t="str">
        <v>SCA8426TAI635</v>
      </c>
      <c r="CP33" t="str">
        <v>SCA8426TAI637</v>
      </c>
      <c r="CQ33" t="str">
        <v>SCA8426TES615</v>
      </c>
      <c r="CR33" t="str">
        <v>SCA8426TUR632</v>
      </c>
      <c r="CS33" t="str">
        <v>SCA8626ARL806</v>
      </c>
      <c r="CT33" t="str">
        <v>SCA8626CEL807</v>
      </c>
      <c r="CU33" t="str">
        <v>SCA8626COI808</v>
      </c>
      <c r="CV33" t="str">
        <v>SCA8626PET809</v>
      </c>
      <c r="CW33" t="str">
        <v>SCA8626PET810</v>
      </c>
      <c r="CX33" t="str">
        <v>SCAP8126ISA405</v>
      </c>
      <c r="CY33" t="str">
        <v>SCAP8126JCS408</v>
      </c>
      <c r="CZ33" t="str">
        <v>SCAP8126LEZ409</v>
      </c>
      <c r="DA33" t="str">
        <v>SCAP8126SDE406</v>
      </c>
      <c r="DB33" t="str">
        <v>SCAP8126VEN400</v>
      </c>
      <c r="DC33" t="str">
        <v>SCAP8226DEJ520</v>
      </c>
      <c r="DD33" t="str">
        <v>SCAP8226MTR530</v>
      </c>
    </row>
    <row r="34" spans="1:123" ht="15" thickBot="1">
      <c r="A34" s="11" t="s">
        <v>72</v>
      </c>
      <c r="B34" s="17">
        <v>8152</v>
      </c>
      <c r="C34" s="1" t="s">
        <v>33</v>
      </c>
      <c r="D34" s="2" t="s">
        <v>73</v>
      </c>
      <c r="E34" s="13" t="s">
        <v>74</v>
      </c>
      <c r="F34" s="2" t="s">
        <v>75</v>
      </c>
      <c r="G34" s="30"/>
      <c r="H34" s="31"/>
      <c r="I34" s="32"/>
      <c r="M34" t="str" cm="1">
        <f t="array" ref="M34:DD34">TRANSPOSE(_xlfn._xlws.SORT(_xlfn.UNIQUE(_xlfn._xlws.FILTER(TableauR08[SECTEUR],TableauR08[FAMILLE]=C34,""))))</f>
        <v>HER8626BAR516</v>
      </c>
      <c r="N34" t="str">
        <v>HER8626CHA802</v>
      </c>
      <c r="O34" t="str">
        <v>HER8626COI803</v>
      </c>
      <c r="P34" t="str">
        <v>HER8626COI804</v>
      </c>
      <c r="Q34" t="str">
        <v>SCA8126ISA403</v>
      </c>
      <c r="R34" t="str">
        <v>SCA8126ISA404</v>
      </c>
      <c r="S34" t="str">
        <v>SCA8126JCS411</v>
      </c>
      <c r="T34" t="str">
        <v>SCA8126SDE407</v>
      </c>
      <c r="U34" t="str">
        <v>SCA8126STO402</v>
      </c>
      <c r="V34" t="str">
        <v>SCA8126VEN401</v>
      </c>
      <c r="W34" t="str">
        <v>SCA8226BAS580</v>
      </c>
      <c r="X34" t="str">
        <v>SCA8226BAS590A</v>
      </c>
      <c r="Y34" t="str">
        <v>SCA8226BAS590B</v>
      </c>
      <c r="Z34" t="str">
        <v>SCA8226BAS590C</v>
      </c>
      <c r="AA34" t="str">
        <v>SCA8226BAS590C2</v>
      </c>
      <c r="AB34" t="str">
        <v>SCA8226BAS590D</v>
      </c>
      <c r="AC34" t="str">
        <v>SCA8226BMS645</v>
      </c>
      <c r="AD34" t="str">
        <v>SCA8226BRV570</v>
      </c>
      <c r="AE34" t="str">
        <v>SCA8226DEJ670</v>
      </c>
      <c r="AF34" t="str">
        <v>SCA8226KLO550</v>
      </c>
      <c r="AG34" t="str">
        <v>SCA8226LBR540</v>
      </c>
      <c r="AH34" t="str">
        <v>SCA8226MTR650</v>
      </c>
      <c r="AI34" t="str">
        <v>SCA8226MTR660</v>
      </c>
      <c r="AJ34" t="str">
        <v>SCA8226OUR570</v>
      </c>
      <c r="AK34" t="str">
        <v>SCA8226RIO620</v>
      </c>
      <c r="AL34" t="str">
        <v>SCA8226RON510</v>
      </c>
      <c r="AM34" t="str">
        <v>SCA8323DAR713</v>
      </c>
      <c r="AN34" t="str">
        <v>SCA83265PN701</v>
      </c>
      <c r="AO34" t="str">
        <v>SCA83265PS702</v>
      </c>
      <c r="AP34" t="str">
        <v>SCA8326DIE700</v>
      </c>
      <c r="AQ34" t="str">
        <v>SCA8424CLA943</v>
      </c>
      <c r="AR34" t="str">
        <v>SCA8425DOU531</v>
      </c>
      <c r="AS34" t="str">
        <v>SCA8425DOU532</v>
      </c>
      <c r="AT34" t="str">
        <v>SCA8425DUM539</v>
      </c>
      <c r="AU34" t="str">
        <v>SCA8425DUM540</v>
      </c>
      <c r="AV34" t="str">
        <v>SCA8425LAU541</v>
      </c>
      <c r="AW34" t="str">
        <v>SCA8425LAU542</v>
      </c>
      <c r="AX34" t="str">
        <v>SCA8425TAR548</v>
      </c>
      <c r="AY34" t="str">
        <v>SCA8425THE506</v>
      </c>
      <c r="AZ34" t="str">
        <v>SCA8426BAS631</v>
      </c>
      <c r="BA34" t="str">
        <v>SCA8426BAS632</v>
      </c>
      <c r="BB34" t="str">
        <v>SCA8426BAS633</v>
      </c>
      <c r="BC34" t="str">
        <v>SCA8426BAS634</v>
      </c>
      <c r="BD34" t="str">
        <v>SCA8426BER602</v>
      </c>
      <c r="BE34" t="str">
        <v>SCA8426BER614</v>
      </c>
      <c r="BF34" t="str">
        <v>SCA8426BER636</v>
      </c>
      <c r="BG34" t="str">
        <v>SCA8426BLA613</v>
      </c>
      <c r="BH34" t="str">
        <v>SCA8426BOU622</v>
      </c>
      <c r="BI34" t="str">
        <v>SCA8426BRU624</v>
      </c>
      <c r="BJ34" t="str">
        <v>SCA8426BRU625</v>
      </c>
      <c r="BK34" t="str">
        <v>SCA8426CAN618</v>
      </c>
      <c r="BL34" t="str">
        <v>SCA8426CAU606</v>
      </c>
      <c r="BM34" t="str">
        <v>SCA8426COR629</v>
      </c>
      <c r="BN34" t="str">
        <v>SCA8426COR630</v>
      </c>
      <c r="BO34" t="str">
        <v>SCA8426COR631</v>
      </c>
      <c r="BP34" t="str">
        <v>SCA8426GAN601</v>
      </c>
      <c r="BQ34" t="str">
        <v>SCA8426HOL629</v>
      </c>
      <c r="BR34" t="str">
        <v>SCA8426HOL630</v>
      </c>
      <c r="BS34" t="str">
        <v>SCA8426KAV607</v>
      </c>
      <c r="BT34" t="str">
        <v>SCA8426KIA608</v>
      </c>
      <c r="BU34" t="str">
        <v>SCA8426KIA609</v>
      </c>
      <c r="BV34" t="str">
        <v>SCA8426KIA610</v>
      </c>
      <c r="BW34" t="str">
        <v>SCA8426KWI634</v>
      </c>
      <c r="BX34" t="str">
        <v>SCA8426LAB600</v>
      </c>
      <c r="BY34" t="str">
        <v>SCA8426LAB603</v>
      </c>
      <c r="BZ34" t="str">
        <v>SCA8426LAB604</v>
      </c>
      <c r="CA34" t="str">
        <v>SCA8426LAB605</v>
      </c>
      <c r="CB34" t="str">
        <v>SCA8426LAT621</v>
      </c>
      <c r="CC34" t="str">
        <v>SCA8426LED616</v>
      </c>
      <c r="CD34" t="str">
        <v>SCA8426LEG628</v>
      </c>
      <c r="CE34" t="str">
        <v>SCA8426LEM627</v>
      </c>
      <c r="CF34" t="str">
        <v>SCA8426LES626</v>
      </c>
      <c r="CG34" t="str">
        <v>SCA8426MED623</v>
      </c>
      <c r="CH34" t="str">
        <v>SCA8426MED635</v>
      </c>
      <c r="CI34" t="str">
        <v>SCA8426MIG633</v>
      </c>
      <c r="CJ34" t="str">
        <v>SCA8426PAQ611</v>
      </c>
      <c r="CK34" t="str">
        <v>SCA8426PRU620</v>
      </c>
      <c r="CL34" t="str">
        <v>SCA8426RAC617</v>
      </c>
      <c r="CM34" t="str">
        <v>SCA8426ROF619</v>
      </c>
      <c r="CN34" t="str">
        <v>SCA8426ROG628</v>
      </c>
      <c r="CO34" t="str">
        <v>SCA8426TAI635</v>
      </c>
      <c r="CP34" t="str">
        <v>SCA8426TAI637</v>
      </c>
      <c r="CQ34" t="str">
        <v>SCA8426TES615</v>
      </c>
      <c r="CR34" t="str">
        <v>SCA8426TUR632</v>
      </c>
      <c r="CS34" t="str">
        <v>SCA8626ARL806</v>
      </c>
      <c r="CT34" t="str">
        <v>SCA8626CEL807</v>
      </c>
      <c r="CU34" t="str">
        <v>SCA8626COI808</v>
      </c>
      <c r="CV34" t="str">
        <v>SCA8626PET809</v>
      </c>
      <c r="CW34" t="str">
        <v>SCA8626PET810</v>
      </c>
      <c r="CX34" t="str">
        <v>SCAP8126ISA405</v>
      </c>
      <c r="CY34" t="str">
        <v>SCAP8126JCS408</v>
      </c>
      <c r="CZ34" t="str">
        <v>SCAP8126LEZ409</v>
      </c>
      <c r="DA34" t="str">
        <v>SCAP8126SDE406</v>
      </c>
      <c r="DB34" t="str">
        <v>SCAP8126VEN400</v>
      </c>
      <c r="DC34" t="str">
        <v>SCAP8226DEJ520</v>
      </c>
      <c r="DD34" t="str">
        <v>SCAP8226MTR530</v>
      </c>
    </row>
    <row r="35" spans="1:123" ht="15" thickBot="1">
      <c r="A35" s="11" t="s">
        <v>72</v>
      </c>
      <c r="B35" s="17">
        <v>8152</v>
      </c>
      <c r="C35" s="1" t="s">
        <v>33</v>
      </c>
      <c r="D35" s="2" t="s">
        <v>76</v>
      </c>
      <c r="E35" s="13" t="s">
        <v>74</v>
      </c>
      <c r="F35" s="2" t="s">
        <v>25</v>
      </c>
      <c r="G35" s="30"/>
      <c r="H35" s="31"/>
      <c r="I35" s="32"/>
      <c r="M35" t="str" cm="1">
        <f t="array" ref="M35:DD35">TRANSPOSE(_xlfn._xlws.SORT(_xlfn.UNIQUE(_xlfn._xlws.FILTER(TableauR08[SECTEUR],TableauR08[FAMILLE]=C35,""))))</f>
        <v>HER8626BAR516</v>
      </c>
      <c r="N35" t="str">
        <v>HER8626CHA802</v>
      </c>
      <c r="O35" t="str">
        <v>HER8626COI803</v>
      </c>
      <c r="P35" t="str">
        <v>HER8626COI804</v>
      </c>
      <c r="Q35" t="str">
        <v>SCA8126ISA403</v>
      </c>
      <c r="R35" t="str">
        <v>SCA8126ISA404</v>
      </c>
      <c r="S35" t="str">
        <v>SCA8126JCS411</v>
      </c>
      <c r="T35" t="str">
        <v>SCA8126SDE407</v>
      </c>
      <c r="U35" t="str">
        <v>SCA8126STO402</v>
      </c>
      <c r="V35" t="str">
        <v>SCA8126VEN401</v>
      </c>
      <c r="W35" t="str">
        <v>SCA8226BAS580</v>
      </c>
      <c r="X35" t="str">
        <v>SCA8226BAS590A</v>
      </c>
      <c r="Y35" t="str">
        <v>SCA8226BAS590B</v>
      </c>
      <c r="Z35" t="str">
        <v>SCA8226BAS590C</v>
      </c>
      <c r="AA35" t="str">
        <v>SCA8226BAS590C2</v>
      </c>
      <c r="AB35" t="str">
        <v>SCA8226BAS590D</v>
      </c>
      <c r="AC35" t="str">
        <v>SCA8226BMS645</v>
      </c>
      <c r="AD35" t="str">
        <v>SCA8226BRV570</v>
      </c>
      <c r="AE35" t="str">
        <v>SCA8226DEJ670</v>
      </c>
      <c r="AF35" t="str">
        <v>SCA8226KLO550</v>
      </c>
      <c r="AG35" t="str">
        <v>SCA8226LBR540</v>
      </c>
      <c r="AH35" t="str">
        <v>SCA8226MTR650</v>
      </c>
      <c r="AI35" t="str">
        <v>SCA8226MTR660</v>
      </c>
      <c r="AJ35" t="str">
        <v>SCA8226OUR570</v>
      </c>
      <c r="AK35" t="str">
        <v>SCA8226RIO620</v>
      </c>
      <c r="AL35" t="str">
        <v>SCA8226RON510</v>
      </c>
      <c r="AM35" t="str">
        <v>SCA8323DAR713</v>
      </c>
      <c r="AN35" t="str">
        <v>SCA83265PN701</v>
      </c>
      <c r="AO35" t="str">
        <v>SCA83265PS702</v>
      </c>
      <c r="AP35" t="str">
        <v>SCA8326DIE700</v>
      </c>
      <c r="AQ35" t="str">
        <v>SCA8424CLA943</v>
      </c>
      <c r="AR35" t="str">
        <v>SCA8425DOU531</v>
      </c>
      <c r="AS35" t="str">
        <v>SCA8425DOU532</v>
      </c>
      <c r="AT35" t="str">
        <v>SCA8425DUM539</v>
      </c>
      <c r="AU35" t="str">
        <v>SCA8425DUM540</v>
      </c>
      <c r="AV35" t="str">
        <v>SCA8425LAU541</v>
      </c>
      <c r="AW35" t="str">
        <v>SCA8425LAU542</v>
      </c>
      <c r="AX35" t="str">
        <v>SCA8425TAR548</v>
      </c>
      <c r="AY35" t="str">
        <v>SCA8425THE506</v>
      </c>
      <c r="AZ35" t="str">
        <v>SCA8426BAS631</v>
      </c>
      <c r="BA35" t="str">
        <v>SCA8426BAS632</v>
      </c>
      <c r="BB35" t="str">
        <v>SCA8426BAS633</v>
      </c>
      <c r="BC35" t="str">
        <v>SCA8426BAS634</v>
      </c>
      <c r="BD35" t="str">
        <v>SCA8426BER602</v>
      </c>
      <c r="BE35" t="str">
        <v>SCA8426BER614</v>
      </c>
      <c r="BF35" t="str">
        <v>SCA8426BER636</v>
      </c>
      <c r="BG35" t="str">
        <v>SCA8426BLA613</v>
      </c>
      <c r="BH35" t="str">
        <v>SCA8426BOU622</v>
      </c>
      <c r="BI35" t="str">
        <v>SCA8426BRU624</v>
      </c>
      <c r="BJ35" t="str">
        <v>SCA8426BRU625</v>
      </c>
      <c r="BK35" t="str">
        <v>SCA8426CAN618</v>
      </c>
      <c r="BL35" t="str">
        <v>SCA8426CAU606</v>
      </c>
      <c r="BM35" t="str">
        <v>SCA8426COR629</v>
      </c>
      <c r="BN35" t="str">
        <v>SCA8426COR630</v>
      </c>
      <c r="BO35" t="str">
        <v>SCA8426COR631</v>
      </c>
      <c r="BP35" t="str">
        <v>SCA8426GAN601</v>
      </c>
      <c r="BQ35" t="str">
        <v>SCA8426HOL629</v>
      </c>
      <c r="BR35" t="str">
        <v>SCA8426HOL630</v>
      </c>
      <c r="BS35" t="str">
        <v>SCA8426KAV607</v>
      </c>
      <c r="BT35" t="str">
        <v>SCA8426KIA608</v>
      </c>
      <c r="BU35" t="str">
        <v>SCA8426KIA609</v>
      </c>
      <c r="BV35" t="str">
        <v>SCA8426KIA610</v>
      </c>
      <c r="BW35" t="str">
        <v>SCA8426KWI634</v>
      </c>
      <c r="BX35" t="str">
        <v>SCA8426LAB600</v>
      </c>
      <c r="BY35" t="str">
        <v>SCA8426LAB603</v>
      </c>
      <c r="BZ35" t="str">
        <v>SCA8426LAB604</v>
      </c>
      <c r="CA35" t="str">
        <v>SCA8426LAB605</v>
      </c>
      <c r="CB35" t="str">
        <v>SCA8426LAT621</v>
      </c>
      <c r="CC35" t="str">
        <v>SCA8426LED616</v>
      </c>
      <c r="CD35" t="str">
        <v>SCA8426LEG628</v>
      </c>
      <c r="CE35" t="str">
        <v>SCA8426LEM627</v>
      </c>
      <c r="CF35" t="str">
        <v>SCA8426LES626</v>
      </c>
      <c r="CG35" t="str">
        <v>SCA8426MED623</v>
      </c>
      <c r="CH35" t="str">
        <v>SCA8426MED635</v>
      </c>
      <c r="CI35" t="str">
        <v>SCA8426MIG633</v>
      </c>
      <c r="CJ35" t="str">
        <v>SCA8426PAQ611</v>
      </c>
      <c r="CK35" t="str">
        <v>SCA8426PRU620</v>
      </c>
      <c r="CL35" t="str">
        <v>SCA8426RAC617</v>
      </c>
      <c r="CM35" t="str">
        <v>SCA8426ROF619</v>
      </c>
      <c r="CN35" t="str">
        <v>SCA8426ROG628</v>
      </c>
      <c r="CO35" t="str">
        <v>SCA8426TAI635</v>
      </c>
      <c r="CP35" t="str">
        <v>SCA8426TAI637</v>
      </c>
      <c r="CQ35" t="str">
        <v>SCA8426TES615</v>
      </c>
      <c r="CR35" t="str">
        <v>SCA8426TUR632</v>
      </c>
      <c r="CS35" t="str">
        <v>SCA8626ARL806</v>
      </c>
      <c r="CT35" t="str">
        <v>SCA8626CEL807</v>
      </c>
      <c r="CU35" t="str">
        <v>SCA8626COI808</v>
      </c>
      <c r="CV35" t="str">
        <v>SCA8626PET809</v>
      </c>
      <c r="CW35" t="str">
        <v>SCA8626PET810</v>
      </c>
      <c r="CX35" t="str">
        <v>SCAP8126ISA405</v>
      </c>
      <c r="CY35" t="str">
        <v>SCAP8126JCS408</v>
      </c>
      <c r="CZ35" t="str">
        <v>SCAP8126LEZ409</v>
      </c>
      <c r="DA35" t="str">
        <v>SCAP8126SDE406</v>
      </c>
      <c r="DB35" t="str">
        <v>SCAP8126VEN400</v>
      </c>
      <c r="DC35" t="str">
        <v>SCAP8226DEJ520</v>
      </c>
      <c r="DD35" t="str">
        <v>SCAP8226MTR530</v>
      </c>
    </row>
    <row r="36" spans="1:123" ht="15" thickBot="1">
      <c r="A36" s="11" t="s">
        <v>61</v>
      </c>
      <c r="B36" s="17">
        <v>8251</v>
      </c>
      <c r="C36" s="1" t="s">
        <v>23</v>
      </c>
      <c r="D36" s="2" t="s">
        <v>77</v>
      </c>
      <c r="E36" s="13" t="s">
        <v>78</v>
      </c>
      <c r="F36" s="2" t="s">
        <v>39</v>
      </c>
      <c r="G36" s="30"/>
      <c r="H36" s="31"/>
      <c r="I36" s="32"/>
      <c r="M36" t="str" cm="1">
        <f t="array" ref="M36:DS36">TRANSPOSE(_xlfn._xlws.SORT(_xlfn.UNIQUE(_xlfn._xlws.FILTER(TableauR08[SECTEUR],TableauR08[FAMILLE]=C36,""))))</f>
        <v>REB8126DIB463</v>
      </c>
      <c r="N36" t="str">
        <v>REB8126DIC459</v>
      </c>
      <c r="O36" t="str">
        <v>REB8126DIC468</v>
      </c>
      <c r="P36" t="str">
        <v>REB8126MTH456</v>
      </c>
      <c r="Q36" t="str">
        <v>REB8126PIC450</v>
      </c>
      <c r="R36" t="str">
        <v>REB8126SAL472</v>
      </c>
      <c r="S36" t="str">
        <v>REB8226BAS650B</v>
      </c>
      <c r="T36" t="str">
        <v>REB8226BMS600</v>
      </c>
      <c r="U36" t="str">
        <v>REB8226BRV570</v>
      </c>
      <c r="V36" t="str">
        <v>REB8226DSD520A</v>
      </c>
      <c r="W36" t="str">
        <v>REB8226DSD520B</v>
      </c>
      <c r="X36" t="str">
        <v>REB8226DSD520C</v>
      </c>
      <c r="Y36" t="str">
        <v>REB8226KLO646</v>
      </c>
      <c r="Z36" t="str">
        <v>REB8226LEV550A</v>
      </c>
      <c r="AA36" t="str">
        <v>REB8226ORI530</v>
      </c>
      <c r="AB36" t="str">
        <v>REB8226OUT501</v>
      </c>
      <c r="AC36" t="str">
        <v>REB8226ROG600</v>
      </c>
      <c r="AD36" t="str">
        <v>REB8325DAR713</v>
      </c>
      <c r="AE36" t="str">
        <v>REB8424CAS918</v>
      </c>
      <c r="AF36" t="str">
        <v>REB8424DAN906</v>
      </c>
      <c r="AG36" t="str">
        <v>REB8424GAL905</v>
      </c>
      <c r="AH36" t="str">
        <v>REB8424NEG818</v>
      </c>
      <c r="AI36" t="str">
        <v>REB8424PRO817</v>
      </c>
      <c r="AJ36" t="str">
        <v>REB8425ABE933</v>
      </c>
      <c r="AK36" t="str">
        <v>REB8425CAR944</v>
      </c>
      <c r="AL36" t="str">
        <v>REB8425CHA925</v>
      </c>
      <c r="AM36" t="str">
        <v>REB8425FAI503</v>
      </c>
      <c r="AN36" t="str">
        <v>REB8425MAK517</v>
      </c>
      <c r="AO36" t="str">
        <v>REB8425MAK520</v>
      </c>
      <c r="AP36" t="str">
        <v>REB8425MAR789</v>
      </c>
      <c r="AQ36" t="str">
        <v>REB8425PAR823</v>
      </c>
      <c r="AR36" t="str">
        <v>REB8425PIC935</v>
      </c>
      <c r="AS36" t="str">
        <v>REB8425SHA928</v>
      </c>
      <c r="AT36" t="str">
        <v>REB8425TAV513</v>
      </c>
      <c r="AU36" t="str">
        <v>REB8425THE507</v>
      </c>
      <c r="AV36" t="str">
        <v>REB8425VAS916</v>
      </c>
      <c r="AW36" t="str">
        <v>REB8426ACH942</v>
      </c>
      <c r="AX36" t="str">
        <v>REB8426AVR543</v>
      </c>
      <c r="AY36" t="str">
        <v>REB8426BAS500</v>
      </c>
      <c r="AZ36" t="str">
        <v>REB8426BOU606</v>
      </c>
      <c r="BA36" t="str">
        <v>REB8426CAH526</v>
      </c>
      <c r="BB36" t="str">
        <v>REB8426CAS923</v>
      </c>
      <c r="BC36" t="str">
        <v>REB8426CLA941</v>
      </c>
      <c r="BD36" t="str">
        <v>REB8426CLA943</v>
      </c>
      <c r="BE36" t="str">
        <v>REB8426COL509</v>
      </c>
      <c r="BF36" t="str">
        <v>REB8426COL510</v>
      </c>
      <c r="BG36" t="str">
        <v>REB8426COL511</v>
      </c>
      <c r="BH36" t="str">
        <v>REB8426COL944</v>
      </c>
      <c r="BI36" t="str">
        <v>REB8426DAI538</v>
      </c>
      <c r="BJ36" t="str">
        <v>REB8426DEU505</v>
      </c>
      <c r="BK36" t="str">
        <v>REB8426DOU533</v>
      </c>
      <c r="BL36" t="str">
        <v>REB8426ECL535</v>
      </c>
      <c r="BM36" t="str">
        <v>REB8426LAB502</v>
      </c>
      <c r="BN36" t="str">
        <v>REB8426LAU546</v>
      </c>
      <c r="BO36" t="str">
        <v>REB8426LIZ536</v>
      </c>
      <c r="BP36" t="str">
        <v>REB8426LON940</v>
      </c>
      <c r="BQ36" t="str">
        <v>REB8426MAN515</v>
      </c>
      <c r="BR36" t="str">
        <v>REB8426MAN521</v>
      </c>
      <c r="BS36" t="str">
        <v>REB8426MAR516</v>
      </c>
      <c r="BT36" t="str">
        <v>REB8426MAR523</v>
      </c>
      <c r="BU36" t="str">
        <v>REB8426MAR839</v>
      </c>
      <c r="BV36" t="str">
        <v>REB8426MAT513</v>
      </c>
      <c r="BW36" t="str">
        <v>REB8426MAT514</v>
      </c>
      <c r="BX36" t="str">
        <v>REB8426MED623</v>
      </c>
      <c r="BY36" t="str">
        <v>REB8426MED635</v>
      </c>
      <c r="BZ36" t="str">
        <v>REB8426NAD544</v>
      </c>
      <c r="CA36" t="str">
        <v>REB8426NAD545</v>
      </c>
      <c r="CB36" t="str">
        <v>REB8426ORI534</v>
      </c>
      <c r="CC36" t="str">
        <v>REB8426PER537</v>
      </c>
      <c r="CD36" t="str">
        <v>REB8426POU524</v>
      </c>
      <c r="CE36" t="str">
        <v>REB8426TAV512</v>
      </c>
      <c r="CF36" t="str">
        <v>REB8426ZAC525</v>
      </c>
      <c r="CG36" t="str">
        <v>REB8626ABI708</v>
      </c>
      <c r="CH36" t="str">
        <v>REB8626ARL601</v>
      </c>
      <c r="CI36" t="str">
        <v>REB8626ARL705</v>
      </c>
      <c r="CJ36" t="str">
        <v>REB8626BEA707</v>
      </c>
      <c r="CK36" t="str">
        <v>REB8626CHA709</v>
      </c>
      <c r="CL36" t="str">
        <v>REB8626COI602</v>
      </c>
      <c r="CM36" t="str">
        <v>REB8626COI603</v>
      </c>
      <c r="CN36" t="str">
        <v>REB8626COI704</v>
      </c>
      <c r="CO36" t="str">
        <v>REB8626EXP602</v>
      </c>
      <c r="CP36" t="str">
        <v>REB8626OBA706</v>
      </c>
      <c r="CQ36" t="str">
        <v>REG8126DIC458</v>
      </c>
      <c r="CR36" t="str">
        <v>REG8126MLI466</v>
      </c>
      <c r="CS36" t="str">
        <v>REG8126SAL473</v>
      </c>
      <c r="CT36" t="str">
        <v>REG8226BAS650A</v>
      </c>
      <c r="CU36" t="str">
        <v>REG8226BRY475A</v>
      </c>
      <c r="CV36" t="str">
        <v>REG8226CAI600A</v>
      </c>
      <c r="CW36" t="str">
        <v>REG8226CLE520A</v>
      </c>
      <c r="CX36" t="str">
        <v>REG8226CLE520B</v>
      </c>
      <c r="CY36" t="str">
        <v>REG8226CLR640</v>
      </c>
      <c r="CZ36" t="str">
        <v>REG8226DUP439</v>
      </c>
      <c r="DA36" t="str">
        <v>REG8226FLA442</v>
      </c>
      <c r="DB36" t="str">
        <v>REG8226FLA599</v>
      </c>
      <c r="DC36" t="str">
        <v>REG8226HAC500A</v>
      </c>
      <c r="DD36" t="str">
        <v>REG8226HAC500B</v>
      </c>
      <c r="DE36" t="str">
        <v>REG8226HAC660</v>
      </c>
      <c r="DF36" t="str">
        <v>REG8226KLO400A</v>
      </c>
      <c r="DG36" t="str">
        <v>REG8226KLO400B</v>
      </c>
      <c r="DH36" t="str">
        <v>REG8226MAN410C</v>
      </c>
      <c r="DI36" t="str">
        <v>REG8226PRV630</v>
      </c>
      <c r="DJ36" t="str">
        <v>REGP8126DIC469</v>
      </c>
      <c r="DK36" t="str">
        <v>REGP8126JEA453</v>
      </c>
      <c r="DL36" t="str">
        <v>REGP8126MAP462</v>
      </c>
      <c r="DM36" t="str">
        <v>REGP8126MLI477</v>
      </c>
      <c r="DN36" t="str">
        <v>REGP8226DSD525</v>
      </c>
      <c r="DO36" t="str">
        <v>REGP8226FLA485B</v>
      </c>
      <c r="DP36" t="str">
        <v>REGP8226IRO580A</v>
      </c>
      <c r="DQ36" t="str">
        <v>REGP8226IRO580B</v>
      </c>
      <c r="DR36" t="str">
        <v>REGP8226IRO580C</v>
      </c>
      <c r="DS36" t="str">
        <v>REGP8226LEV550B</v>
      </c>
    </row>
    <row r="37" spans="1:123" ht="15" thickBot="1">
      <c r="A37" s="11" t="s">
        <v>79</v>
      </c>
      <c r="B37" s="17">
        <v>8651</v>
      </c>
      <c r="C37" s="1" t="s">
        <v>33</v>
      </c>
      <c r="D37" s="2" t="s">
        <v>80</v>
      </c>
      <c r="E37" s="13">
        <v>0</v>
      </c>
      <c r="F37" s="2" t="s">
        <v>25</v>
      </c>
      <c r="G37" s="30"/>
      <c r="H37" s="31"/>
      <c r="I37" s="32"/>
      <c r="M37" t="str" cm="1">
        <f t="array" ref="M37:DD37">TRANSPOSE(_xlfn._xlws.SORT(_xlfn.UNIQUE(_xlfn._xlws.FILTER(TableauR08[SECTEUR],TableauR08[FAMILLE]=C37,""))))</f>
        <v>HER8626BAR516</v>
      </c>
      <c r="N37" t="str">
        <v>HER8626CHA802</v>
      </c>
      <c r="O37" t="str">
        <v>HER8626COI803</v>
      </c>
      <c r="P37" t="str">
        <v>HER8626COI804</v>
      </c>
      <c r="Q37" t="str">
        <v>SCA8126ISA403</v>
      </c>
      <c r="R37" t="str">
        <v>SCA8126ISA404</v>
      </c>
      <c r="S37" t="str">
        <v>SCA8126JCS411</v>
      </c>
      <c r="T37" t="str">
        <v>SCA8126SDE407</v>
      </c>
      <c r="U37" t="str">
        <v>SCA8126STO402</v>
      </c>
      <c r="V37" t="str">
        <v>SCA8126VEN401</v>
      </c>
      <c r="W37" t="str">
        <v>SCA8226BAS580</v>
      </c>
      <c r="X37" t="str">
        <v>SCA8226BAS590A</v>
      </c>
      <c r="Y37" t="str">
        <v>SCA8226BAS590B</v>
      </c>
      <c r="Z37" t="str">
        <v>SCA8226BAS590C</v>
      </c>
      <c r="AA37" t="str">
        <v>SCA8226BAS590C2</v>
      </c>
      <c r="AB37" t="str">
        <v>SCA8226BAS590D</v>
      </c>
      <c r="AC37" t="str">
        <v>SCA8226BMS645</v>
      </c>
      <c r="AD37" t="str">
        <v>SCA8226BRV570</v>
      </c>
      <c r="AE37" t="str">
        <v>SCA8226DEJ670</v>
      </c>
      <c r="AF37" t="str">
        <v>SCA8226KLO550</v>
      </c>
      <c r="AG37" t="str">
        <v>SCA8226LBR540</v>
      </c>
      <c r="AH37" t="str">
        <v>SCA8226MTR650</v>
      </c>
      <c r="AI37" t="str">
        <v>SCA8226MTR660</v>
      </c>
      <c r="AJ37" t="str">
        <v>SCA8226OUR570</v>
      </c>
      <c r="AK37" t="str">
        <v>SCA8226RIO620</v>
      </c>
      <c r="AL37" t="str">
        <v>SCA8226RON510</v>
      </c>
      <c r="AM37" t="str">
        <v>SCA8323DAR713</v>
      </c>
      <c r="AN37" t="str">
        <v>SCA83265PN701</v>
      </c>
      <c r="AO37" t="str">
        <v>SCA83265PS702</v>
      </c>
      <c r="AP37" t="str">
        <v>SCA8326DIE700</v>
      </c>
      <c r="AQ37" t="str">
        <v>SCA8424CLA943</v>
      </c>
      <c r="AR37" t="str">
        <v>SCA8425DOU531</v>
      </c>
      <c r="AS37" t="str">
        <v>SCA8425DOU532</v>
      </c>
      <c r="AT37" t="str">
        <v>SCA8425DUM539</v>
      </c>
      <c r="AU37" t="str">
        <v>SCA8425DUM540</v>
      </c>
      <c r="AV37" t="str">
        <v>SCA8425LAU541</v>
      </c>
      <c r="AW37" t="str">
        <v>SCA8425LAU542</v>
      </c>
      <c r="AX37" t="str">
        <v>SCA8425TAR548</v>
      </c>
      <c r="AY37" t="str">
        <v>SCA8425THE506</v>
      </c>
      <c r="AZ37" t="str">
        <v>SCA8426BAS631</v>
      </c>
      <c r="BA37" t="str">
        <v>SCA8426BAS632</v>
      </c>
      <c r="BB37" t="str">
        <v>SCA8426BAS633</v>
      </c>
      <c r="BC37" t="str">
        <v>SCA8426BAS634</v>
      </c>
      <c r="BD37" t="str">
        <v>SCA8426BER602</v>
      </c>
      <c r="BE37" t="str">
        <v>SCA8426BER614</v>
      </c>
      <c r="BF37" t="str">
        <v>SCA8426BER636</v>
      </c>
      <c r="BG37" t="str">
        <v>SCA8426BLA613</v>
      </c>
      <c r="BH37" t="str">
        <v>SCA8426BOU622</v>
      </c>
      <c r="BI37" t="str">
        <v>SCA8426BRU624</v>
      </c>
      <c r="BJ37" t="str">
        <v>SCA8426BRU625</v>
      </c>
      <c r="BK37" t="str">
        <v>SCA8426CAN618</v>
      </c>
      <c r="BL37" t="str">
        <v>SCA8426CAU606</v>
      </c>
      <c r="BM37" t="str">
        <v>SCA8426COR629</v>
      </c>
      <c r="BN37" t="str">
        <v>SCA8426COR630</v>
      </c>
      <c r="BO37" t="str">
        <v>SCA8426COR631</v>
      </c>
      <c r="BP37" t="str">
        <v>SCA8426GAN601</v>
      </c>
      <c r="BQ37" t="str">
        <v>SCA8426HOL629</v>
      </c>
      <c r="BR37" t="str">
        <v>SCA8426HOL630</v>
      </c>
      <c r="BS37" t="str">
        <v>SCA8426KAV607</v>
      </c>
      <c r="BT37" t="str">
        <v>SCA8426KIA608</v>
      </c>
      <c r="BU37" t="str">
        <v>SCA8426KIA609</v>
      </c>
      <c r="BV37" t="str">
        <v>SCA8426KIA610</v>
      </c>
      <c r="BW37" t="str">
        <v>SCA8426KWI634</v>
      </c>
      <c r="BX37" t="str">
        <v>SCA8426LAB600</v>
      </c>
      <c r="BY37" t="str">
        <v>SCA8426LAB603</v>
      </c>
      <c r="BZ37" t="str">
        <v>SCA8426LAB604</v>
      </c>
      <c r="CA37" t="str">
        <v>SCA8426LAB605</v>
      </c>
      <c r="CB37" t="str">
        <v>SCA8426LAT621</v>
      </c>
      <c r="CC37" t="str">
        <v>SCA8426LED616</v>
      </c>
      <c r="CD37" t="str">
        <v>SCA8426LEG628</v>
      </c>
      <c r="CE37" t="str">
        <v>SCA8426LEM627</v>
      </c>
      <c r="CF37" t="str">
        <v>SCA8426LES626</v>
      </c>
      <c r="CG37" t="str">
        <v>SCA8426MED623</v>
      </c>
      <c r="CH37" t="str">
        <v>SCA8426MED635</v>
      </c>
      <c r="CI37" t="str">
        <v>SCA8426MIG633</v>
      </c>
      <c r="CJ37" t="str">
        <v>SCA8426PAQ611</v>
      </c>
      <c r="CK37" t="str">
        <v>SCA8426PRU620</v>
      </c>
      <c r="CL37" t="str">
        <v>SCA8426RAC617</v>
      </c>
      <c r="CM37" t="str">
        <v>SCA8426ROF619</v>
      </c>
      <c r="CN37" t="str">
        <v>SCA8426ROG628</v>
      </c>
      <c r="CO37" t="str">
        <v>SCA8426TAI635</v>
      </c>
      <c r="CP37" t="str">
        <v>SCA8426TAI637</v>
      </c>
      <c r="CQ37" t="str">
        <v>SCA8426TES615</v>
      </c>
      <c r="CR37" t="str">
        <v>SCA8426TUR632</v>
      </c>
      <c r="CS37" t="str">
        <v>SCA8626ARL806</v>
      </c>
      <c r="CT37" t="str">
        <v>SCA8626CEL807</v>
      </c>
      <c r="CU37" t="str">
        <v>SCA8626COI808</v>
      </c>
      <c r="CV37" t="str">
        <v>SCA8626PET809</v>
      </c>
      <c r="CW37" t="str">
        <v>SCA8626PET810</v>
      </c>
      <c r="CX37" t="str">
        <v>SCAP8126ISA405</v>
      </c>
      <c r="CY37" t="str">
        <v>SCAP8126JCS408</v>
      </c>
      <c r="CZ37" t="str">
        <v>SCAP8126LEZ409</v>
      </c>
      <c r="DA37" t="str">
        <v>SCAP8126SDE406</v>
      </c>
      <c r="DB37" t="str">
        <v>SCAP8126VEN400</v>
      </c>
      <c r="DC37" t="str">
        <v>SCAP8226DEJ520</v>
      </c>
      <c r="DD37" t="str">
        <v>SCAP8226MTR530</v>
      </c>
    </row>
    <row r="38" spans="1:123" ht="15" thickBot="1">
      <c r="A38" s="11" t="s">
        <v>47</v>
      </c>
      <c r="B38" s="17" t="s">
        <v>22</v>
      </c>
      <c r="C38" s="1" t="s">
        <v>23</v>
      </c>
      <c r="D38" s="2" t="s">
        <v>81</v>
      </c>
      <c r="E38" s="13" t="s">
        <v>82</v>
      </c>
      <c r="F38" s="2" t="s">
        <v>25</v>
      </c>
      <c r="G38" s="30"/>
      <c r="H38" s="31"/>
      <c r="I38" s="32"/>
      <c r="M38" t="str" cm="1">
        <f t="array" ref="M38:DS38">TRANSPOSE(_xlfn._xlws.SORT(_xlfn.UNIQUE(_xlfn._xlws.FILTER(TableauR08[SECTEUR],TableauR08[FAMILLE]=C38,""))))</f>
        <v>REB8126DIB463</v>
      </c>
      <c r="N38" t="str">
        <v>REB8126DIC459</v>
      </c>
      <c r="O38" t="str">
        <v>REB8126DIC468</v>
      </c>
      <c r="P38" t="str">
        <v>REB8126MTH456</v>
      </c>
      <c r="Q38" t="str">
        <v>REB8126PIC450</v>
      </c>
      <c r="R38" t="str">
        <v>REB8126SAL472</v>
      </c>
      <c r="S38" t="str">
        <v>REB8226BAS650B</v>
      </c>
      <c r="T38" t="str">
        <v>REB8226BMS600</v>
      </c>
      <c r="U38" t="str">
        <v>REB8226BRV570</v>
      </c>
      <c r="V38" t="str">
        <v>REB8226DSD520A</v>
      </c>
      <c r="W38" t="str">
        <v>REB8226DSD520B</v>
      </c>
      <c r="X38" t="str">
        <v>REB8226DSD520C</v>
      </c>
      <c r="Y38" t="str">
        <v>REB8226KLO646</v>
      </c>
      <c r="Z38" t="str">
        <v>REB8226LEV550A</v>
      </c>
      <c r="AA38" t="str">
        <v>REB8226ORI530</v>
      </c>
      <c r="AB38" t="str">
        <v>REB8226OUT501</v>
      </c>
      <c r="AC38" t="str">
        <v>REB8226ROG600</v>
      </c>
      <c r="AD38" t="str">
        <v>REB8325DAR713</v>
      </c>
      <c r="AE38" t="str">
        <v>REB8424CAS918</v>
      </c>
      <c r="AF38" t="str">
        <v>REB8424DAN906</v>
      </c>
      <c r="AG38" t="str">
        <v>REB8424GAL905</v>
      </c>
      <c r="AH38" t="str">
        <v>REB8424NEG818</v>
      </c>
      <c r="AI38" t="str">
        <v>REB8424PRO817</v>
      </c>
      <c r="AJ38" t="str">
        <v>REB8425ABE933</v>
      </c>
      <c r="AK38" t="str">
        <v>REB8425CAR944</v>
      </c>
      <c r="AL38" t="str">
        <v>REB8425CHA925</v>
      </c>
      <c r="AM38" t="str">
        <v>REB8425FAI503</v>
      </c>
      <c r="AN38" t="str">
        <v>REB8425MAK517</v>
      </c>
      <c r="AO38" t="str">
        <v>REB8425MAK520</v>
      </c>
      <c r="AP38" t="str">
        <v>REB8425MAR789</v>
      </c>
      <c r="AQ38" t="str">
        <v>REB8425PAR823</v>
      </c>
      <c r="AR38" t="str">
        <v>REB8425PIC935</v>
      </c>
      <c r="AS38" t="str">
        <v>REB8425SHA928</v>
      </c>
      <c r="AT38" t="str">
        <v>REB8425TAV513</v>
      </c>
      <c r="AU38" t="str">
        <v>REB8425THE507</v>
      </c>
      <c r="AV38" t="str">
        <v>REB8425VAS916</v>
      </c>
      <c r="AW38" t="str">
        <v>REB8426ACH942</v>
      </c>
      <c r="AX38" t="str">
        <v>REB8426AVR543</v>
      </c>
      <c r="AY38" t="str">
        <v>REB8426BAS500</v>
      </c>
      <c r="AZ38" t="str">
        <v>REB8426BOU606</v>
      </c>
      <c r="BA38" t="str">
        <v>REB8426CAH526</v>
      </c>
      <c r="BB38" t="str">
        <v>REB8426CAS923</v>
      </c>
      <c r="BC38" t="str">
        <v>REB8426CLA941</v>
      </c>
      <c r="BD38" t="str">
        <v>REB8426CLA943</v>
      </c>
      <c r="BE38" t="str">
        <v>REB8426COL509</v>
      </c>
      <c r="BF38" t="str">
        <v>REB8426COL510</v>
      </c>
      <c r="BG38" t="str">
        <v>REB8426COL511</v>
      </c>
      <c r="BH38" t="str">
        <v>REB8426COL944</v>
      </c>
      <c r="BI38" t="str">
        <v>REB8426DAI538</v>
      </c>
      <c r="BJ38" t="str">
        <v>REB8426DEU505</v>
      </c>
      <c r="BK38" t="str">
        <v>REB8426DOU533</v>
      </c>
      <c r="BL38" t="str">
        <v>REB8426ECL535</v>
      </c>
      <c r="BM38" t="str">
        <v>REB8426LAB502</v>
      </c>
      <c r="BN38" t="str">
        <v>REB8426LAU546</v>
      </c>
      <c r="BO38" t="str">
        <v>REB8426LIZ536</v>
      </c>
      <c r="BP38" t="str">
        <v>REB8426LON940</v>
      </c>
      <c r="BQ38" t="str">
        <v>REB8426MAN515</v>
      </c>
      <c r="BR38" t="str">
        <v>REB8426MAN521</v>
      </c>
      <c r="BS38" t="str">
        <v>REB8426MAR516</v>
      </c>
      <c r="BT38" t="str">
        <v>REB8426MAR523</v>
      </c>
      <c r="BU38" t="str">
        <v>REB8426MAR839</v>
      </c>
      <c r="BV38" t="str">
        <v>REB8426MAT513</v>
      </c>
      <c r="BW38" t="str">
        <v>REB8426MAT514</v>
      </c>
      <c r="BX38" t="str">
        <v>REB8426MED623</v>
      </c>
      <c r="BY38" t="str">
        <v>REB8426MED635</v>
      </c>
      <c r="BZ38" t="str">
        <v>REB8426NAD544</v>
      </c>
      <c r="CA38" t="str">
        <v>REB8426NAD545</v>
      </c>
      <c r="CB38" t="str">
        <v>REB8426ORI534</v>
      </c>
      <c r="CC38" t="str">
        <v>REB8426PER537</v>
      </c>
      <c r="CD38" t="str">
        <v>REB8426POU524</v>
      </c>
      <c r="CE38" t="str">
        <v>REB8426TAV512</v>
      </c>
      <c r="CF38" t="str">
        <v>REB8426ZAC525</v>
      </c>
      <c r="CG38" t="str">
        <v>REB8626ABI708</v>
      </c>
      <c r="CH38" t="str">
        <v>REB8626ARL601</v>
      </c>
      <c r="CI38" t="str">
        <v>REB8626ARL705</v>
      </c>
      <c r="CJ38" t="str">
        <v>REB8626BEA707</v>
      </c>
      <c r="CK38" t="str">
        <v>REB8626CHA709</v>
      </c>
      <c r="CL38" t="str">
        <v>REB8626COI602</v>
      </c>
      <c r="CM38" t="str">
        <v>REB8626COI603</v>
      </c>
      <c r="CN38" t="str">
        <v>REB8626COI704</v>
      </c>
      <c r="CO38" t="str">
        <v>REB8626EXP602</v>
      </c>
      <c r="CP38" t="str">
        <v>REB8626OBA706</v>
      </c>
      <c r="CQ38" t="str">
        <v>REG8126DIC458</v>
      </c>
      <c r="CR38" t="str">
        <v>REG8126MLI466</v>
      </c>
      <c r="CS38" t="str">
        <v>REG8126SAL473</v>
      </c>
      <c r="CT38" t="str">
        <v>REG8226BAS650A</v>
      </c>
      <c r="CU38" t="str">
        <v>REG8226BRY475A</v>
      </c>
      <c r="CV38" t="str">
        <v>REG8226CAI600A</v>
      </c>
      <c r="CW38" t="str">
        <v>REG8226CLE520A</v>
      </c>
      <c r="CX38" t="str">
        <v>REG8226CLE520B</v>
      </c>
      <c r="CY38" t="str">
        <v>REG8226CLR640</v>
      </c>
      <c r="CZ38" t="str">
        <v>REG8226DUP439</v>
      </c>
      <c r="DA38" t="str">
        <v>REG8226FLA442</v>
      </c>
      <c r="DB38" t="str">
        <v>REG8226FLA599</v>
      </c>
      <c r="DC38" t="str">
        <v>REG8226HAC500A</v>
      </c>
      <c r="DD38" t="str">
        <v>REG8226HAC500B</v>
      </c>
      <c r="DE38" t="str">
        <v>REG8226HAC660</v>
      </c>
      <c r="DF38" t="str">
        <v>REG8226KLO400A</v>
      </c>
      <c r="DG38" t="str">
        <v>REG8226KLO400B</v>
      </c>
      <c r="DH38" t="str">
        <v>REG8226MAN410C</v>
      </c>
      <c r="DI38" t="str">
        <v>REG8226PRV630</v>
      </c>
      <c r="DJ38" t="str">
        <v>REGP8126DIC469</v>
      </c>
      <c r="DK38" t="str">
        <v>REGP8126JEA453</v>
      </c>
      <c r="DL38" t="str">
        <v>REGP8126MAP462</v>
      </c>
      <c r="DM38" t="str">
        <v>REGP8126MLI477</v>
      </c>
      <c r="DN38" t="str">
        <v>REGP8226DSD525</v>
      </c>
      <c r="DO38" t="str">
        <v>REGP8226FLA485B</v>
      </c>
      <c r="DP38" t="str">
        <v>REGP8226IRO580A</v>
      </c>
      <c r="DQ38" t="str">
        <v>REGP8226IRO580B</v>
      </c>
      <c r="DR38" t="str">
        <v>REGP8226IRO580C</v>
      </c>
      <c r="DS38" t="str">
        <v>REGP8226LEV550B</v>
      </c>
    </row>
    <row r="39" spans="1:123" ht="15" thickBot="1">
      <c r="A39" s="11" t="s">
        <v>47</v>
      </c>
      <c r="B39" s="17" t="s">
        <v>22</v>
      </c>
      <c r="C39" s="1" t="s">
        <v>23</v>
      </c>
      <c r="D39" s="2" t="s">
        <v>83</v>
      </c>
      <c r="E39" s="13" t="s">
        <v>84</v>
      </c>
      <c r="F39" s="2" t="s">
        <v>25</v>
      </c>
      <c r="G39" s="30"/>
      <c r="H39" s="31"/>
      <c r="I39" s="32"/>
      <c r="M39" t="str" cm="1">
        <f t="array" ref="M39:DS39">TRANSPOSE(_xlfn._xlws.SORT(_xlfn.UNIQUE(_xlfn._xlws.FILTER(TableauR08[SECTEUR],TableauR08[FAMILLE]=C39,""))))</f>
        <v>REB8126DIB463</v>
      </c>
      <c r="N39" t="str">
        <v>REB8126DIC459</v>
      </c>
      <c r="O39" t="str">
        <v>REB8126DIC468</v>
      </c>
      <c r="P39" t="str">
        <v>REB8126MTH456</v>
      </c>
      <c r="Q39" t="str">
        <v>REB8126PIC450</v>
      </c>
      <c r="R39" t="str">
        <v>REB8126SAL472</v>
      </c>
      <c r="S39" t="str">
        <v>REB8226BAS650B</v>
      </c>
      <c r="T39" t="str">
        <v>REB8226BMS600</v>
      </c>
      <c r="U39" t="str">
        <v>REB8226BRV570</v>
      </c>
      <c r="V39" t="str">
        <v>REB8226DSD520A</v>
      </c>
      <c r="W39" t="str">
        <v>REB8226DSD520B</v>
      </c>
      <c r="X39" t="str">
        <v>REB8226DSD520C</v>
      </c>
      <c r="Y39" t="str">
        <v>REB8226KLO646</v>
      </c>
      <c r="Z39" t="str">
        <v>REB8226LEV550A</v>
      </c>
      <c r="AA39" t="str">
        <v>REB8226ORI530</v>
      </c>
      <c r="AB39" t="str">
        <v>REB8226OUT501</v>
      </c>
      <c r="AC39" t="str">
        <v>REB8226ROG600</v>
      </c>
      <c r="AD39" t="str">
        <v>REB8325DAR713</v>
      </c>
      <c r="AE39" t="str">
        <v>REB8424CAS918</v>
      </c>
      <c r="AF39" t="str">
        <v>REB8424DAN906</v>
      </c>
      <c r="AG39" t="str">
        <v>REB8424GAL905</v>
      </c>
      <c r="AH39" t="str">
        <v>REB8424NEG818</v>
      </c>
      <c r="AI39" t="str">
        <v>REB8424PRO817</v>
      </c>
      <c r="AJ39" t="str">
        <v>REB8425ABE933</v>
      </c>
      <c r="AK39" t="str">
        <v>REB8425CAR944</v>
      </c>
      <c r="AL39" t="str">
        <v>REB8425CHA925</v>
      </c>
      <c r="AM39" t="str">
        <v>REB8425FAI503</v>
      </c>
      <c r="AN39" t="str">
        <v>REB8425MAK517</v>
      </c>
      <c r="AO39" t="str">
        <v>REB8425MAK520</v>
      </c>
      <c r="AP39" t="str">
        <v>REB8425MAR789</v>
      </c>
      <c r="AQ39" t="str">
        <v>REB8425PAR823</v>
      </c>
      <c r="AR39" t="str">
        <v>REB8425PIC935</v>
      </c>
      <c r="AS39" t="str">
        <v>REB8425SHA928</v>
      </c>
      <c r="AT39" t="str">
        <v>REB8425TAV513</v>
      </c>
      <c r="AU39" t="str">
        <v>REB8425THE507</v>
      </c>
      <c r="AV39" t="str">
        <v>REB8425VAS916</v>
      </c>
      <c r="AW39" t="str">
        <v>REB8426ACH942</v>
      </c>
      <c r="AX39" t="str">
        <v>REB8426AVR543</v>
      </c>
      <c r="AY39" t="str">
        <v>REB8426BAS500</v>
      </c>
      <c r="AZ39" t="str">
        <v>REB8426BOU606</v>
      </c>
      <c r="BA39" t="str">
        <v>REB8426CAH526</v>
      </c>
      <c r="BB39" t="str">
        <v>REB8426CAS923</v>
      </c>
      <c r="BC39" t="str">
        <v>REB8426CLA941</v>
      </c>
      <c r="BD39" t="str">
        <v>REB8426CLA943</v>
      </c>
      <c r="BE39" t="str">
        <v>REB8426COL509</v>
      </c>
      <c r="BF39" t="str">
        <v>REB8426COL510</v>
      </c>
      <c r="BG39" t="str">
        <v>REB8426COL511</v>
      </c>
      <c r="BH39" t="str">
        <v>REB8426COL944</v>
      </c>
      <c r="BI39" t="str">
        <v>REB8426DAI538</v>
      </c>
      <c r="BJ39" t="str">
        <v>REB8426DEU505</v>
      </c>
      <c r="BK39" t="str">
        <v>REB8426DOU533</v>
      </c>
      <c r="BL39" t="str">
        <v>REB8426ECL535</v>
      </c>
      <c r="BM39" t="str">
        <v>REB8426LAB502</v>
      </c>
      <c r="BN39" t="str">
        <v>REB8426LAU546</v>
      </c>
      <c r="BO39" t="str">
        <v>REB8426LIZ536</v>
      </c>
      <c r="BP39" t="str">
        <v>REB8426LON940</v>
      </c>
      <c r="BQ39" t="str">
        <v>REB8426MAN515</v>
      </c>
      <c r="BR39" t="str">
        <v>REB8426MAN521</v>
      </c>
      <c r="BS39" t="str">
        <v>REB8426MAR516</v>
      </c>
      <c r="BT39" t="str">
        <v>REB8426MAR523</v>
      </c>
      <c r="BU39" t="str">
        <v>REB8426MAR839</v>
      </c>
      <c r="BV39" t="str">
        <v>REB8426MAT513</v>
      </c>
      <c r="BW39" t="str">
        <v>REB8426MAT514</v>
      </c>
      <c r="BX39" t="str">
        <v>REB8426MED623</v>
      </c>
      <c r="BY39" t="str">
        <v>REB8426MED635</v>
      </c>
      <c r="BZ39" t="str">
        <v>REB8426NAD544</v>
      </c>
      <c r="CA39" t="str">
        <v>REB8426NAD545</v>
      </c>
      <c r="CB39" t="str">
        <v>REB8426ORI534</v>
      </c>
      <c r="CC39" t="str">
        <v>REB8426PER537</v>
      </c>
      <c r="CD39" t="str">
        <v>REB8426POU524</v>
      </c>
      <c r="CE39" t="str">
        <v>REB8426TAV512</v>
      </c>
      <c r="CF39" t="str">
        <v>REB8426ZAC525</v>
      </c>
      <c r="CG39" t="str">
        <v>REB8626ABI708</v>
      </c>
      <c r="CH39" t="str">
        <v>REB8626ARL601</v>
      </c>
      <c r="CI39" t="str">
        <v>REB8626ARL705</v>
      </c>
      <c r="CJ39" t="str">
        <v>REB8626BEA707</v>
      </c>
      <c r="CK39" t="str">
        <v>REB8626CHA709</v>
      </c>
      <c r="CL39" t="str">
        <v>REB8626COI602</v>
      </c>
      <c r="CM39" t="str">
        <v>REB8626COI603</v>
      </c>
      <c r="CN39" t="str">
        <v>REB8626COI704</v>
      </c>
      <c r="CO39" t="str">
        <v>REB8626EXP602</v>
      </c>
      <c r="CP39" t="str">
        <v>REB8626OBA706</v>
      </c>
      <c r="CQ39" t="str">
        <v>REG8126DIC458</v>
      </c>
      <c r="CR39" t="str">
        <v>REG8126MLI466</v>
      </c>
      <c r="CS39" t="str">
        <v>REG8126SAL473</v>
      </c>
      <c r="CT39" t="str">
        <v>REG8226BAS650A</v>
      </c>
      <c r="CU39" t="str">
        <v>REG8226BRY475A</v>
      </c>
      <c r="CV39" t="str">
        <v>REG8226CAI600A</v>
      </c>
      <c r="CW39" t="str">
        <v>REG8226CLE520A</v>
      </c>
      <c r="CX39" t="str">
        <v>REG8226CLE520B</v>
      </c>
      <c r="CY39" t="str">
        <v>REG8226CLR640</v>
      </c>
      <c r="CZ39" t="str">
        <v>REG8226DUP439</v>
      </c>
      <c r="DA39" t="str">
        <v>REG8226FLA442</v>
      </c>
      <c r="DB39" t="str">
        <v>REG8226FLA599</v>
      </c>
      <c r="DC39" t="str">
        <v>REG8226HAC500A</v>
      </c>
      <c r="DD39" t="str">
        <v>REG8226HAC500B</v>
      </c>
      <c r="DE39" t="str">
        <v>REG8226HAC660</v>
      </c>
      <c r="DF39" t="str">
        <v>REG8226KLO400A</v>
      </c>
      <c r="DG39" t="str">
        <v>REG8226KLO400B</v>
      </c>
      <c r="DH39" t="str">
        <v>REG8226MAN410C</v>
      </c>
      <c r="DI39" t="str">
        <v>REG8226PRV630</v>
      </c>
      <c r="DJ39" t="str">
        <v>REGP8126DIC469</v>
      </c>
      <c r="DK39" t="str">
        <v>REGP8126JEA453</v>
      </c>
      <c r="DL39" t="str">
        <v>REGP8126MAP462</v>
      </c>
      <c r="DM39" t="str">
        <v>REGP8126MLI477</v>
      </c>
      <c r="DN39" t="str">
        <v>REGP8226DSD525</v>
      </c>
      <c r="DO39" t="str">
        <v>REGP8226FLA485B</v>
      </c>
      <c r="DP39" t="str">
        <v>REGP8226IRO580A</v>
      </c>
      <c r="DQ39" t="str">
        <v>REGP8226IRO580B</v>
      </c>
      <c r="DR39" t="str">
        <v>REGP8226IRO580C</v>
      </c>
      <c r="DS39" t="str">
        <v>REGP8226LEV550B</v>
      </c>
    </row>
    <row r="40" spans="1:123" ht="15" thickBot="1">
      <c r="A40" s="11" t="s">
        <v>47</v>
      </c>
      <c r="B40" s="17" t="s">
        <v>85</v>
      </c>
      <c r="C40" s="1" t="s">
        <v>36</v>
      </c>
      <c r="D40" s="2" t="s">
        <v>86</v>
      </c>
      <c r="E40" s="13" t="s">
        <v>87</v>
      </c>
      <c r="F40" s="2" t="s">
        <v>30</v>
      </c>
      <c r="G40" s="30"/>
      <c r="H40" s="31"/>
      <c r="I40" s="32"/>
      <c r="M40" t="str" cm="1">
        <f t="array" ref="M40:CD40">TRANSPOSE(_xlfn._xlws.SORT(_xlfn.UNIQUE(_xlfn._xlws.FILTER(TableauR08[SECTEUR],TableauR08[FAMILLE]=C40,""))))</f>
        <v>DEG8126ALB409</v>
      </c>
      <c r="N40" t="str">
        <v>DEG8126AQU415</v>
      </c>
      <c r="O40" t="str">
        <v>DEG8126CHU447A</v>
      </c>
      <c r="P40" t="str">
        <v>DEG8126COR429</v>
      </c>
      <c r="Q40" t="str">
        <v>DEG8126DIX401</v>
      </c>
      <c r="R40" t="str">
        <v>DEG8126DUN415</v>
      </c>
      <c r="S40" t="str">
        <v>DEG8126ETO427</v>
      </c>
      <c r="T40" t="str">
        <v>DEG8126GIB434</v>
      </c>
      <c r="U40" t="str">
        <v>DEG8126GRE408</v>
      </c>
      <c r="V40" t="str">
        <v>DEG8126LET419</v>
      </c>
      <c r="W40" t="str">
        <v>DEG8126MAG401</v>
      </c>
      <c r="X40" t="str">
        <v>DEG8126PIE444</v>
      </c>
      <c r="Y40" t="str">
        <v>DEG8126TRU402</v>
      </c>
      <c r="Z40" t="str">
        <v>DEG8226AIG438</v>
      </c>
      <c r="AA40" t="str">
        <v>DEG8226AIG439</v>
      </c>
      <c r="AB40" t="str">
        <v>DEG8226BAS430</v>
      </c>
      <c r="AC40" t="str">
        <v>DEG8226BAS436</v>
      </c>
      <c r="AD40" t="str">
        <v>DEG8226BRY475A</v>
      </c>
      <c r="AE40" t="str">
        <v>DEG8226BRY475B</v>
      </c>
      <c r="AF40" t="str">
        <v>DEG8226DAS450</v>
      </c>
      <c r="AG40" t="str">
        <v>DEG8226DUP439</v>
      </c>
      <c r="AH40" t="str">
        <v>DEG8226FLA442</v>
      </c>
      <c r="AI40" t="str">
        <v>DEG8226FLA485A</v>
      </c>
      <c r="AJ40" t="str">
        <v>DEG8226GER630</v>
      </c>
      <c r="AK40" t="str">
        <v>DEG8226LPA461B</v>
      </c>
      <c r="AL40" t="str">
        <v>DEG8226LPA462</v>
      </c>
      <c r="AM40" t="str">
        <v>DEG8226MOU510</v>
      </c>
      <c r="AN40" t="str">
        <v>DEG8226MRF610</v>
      </c>
      <c r="AO40" t="str">
        <v>DEG8226MTR620B</v>
      </c>
      <c r="AP40" t="str">
        <v>DEG8226PRS420</v>
      </c>
      <c r="AQ40" t="str">
        <v>DEG8226RMY410</v>
      </c>
      <c r="AR40" t="str">
        <v>DEG8226VLR400</v>
      </c>
      <c r="AS40" t="str">
        <v>DEG8325GRA455</v>
      </c>
      <c r="AT40" t="str">
        <v>DEG8325LOU450</v>
      </c>
      <c r="AU40" t="str">
        <v>DEG8325SEN456</v>
      </c>
      <c r="AV40" t="str">
        <v>DEG8325SOU461</v>
      </c>
      <c r="AW40" t="str">
        <v>DEG8326NOD400</v>
      </c>
      <c r="AX40" t="str">
        <v>DEG8326SIM401</v>
      </c>
      <c r="AY40" t="str">
        <v>DEG8626BAR710</v>
      </c>
      <c r="AZ40" t="str">
        <v>DEG8626DUV706</v>
      </c>
      <c r="BA40" t="str">
        <v>DEG8626LAM708</v>
      </c>
      <c r="BB40" t="str">
        <v>DEG8626SAU702</v>
      </c>
      <c r="BC40" t="str">
        <v>DEGP8126ALB411</v>
      </c>
      <c r="BD40" t="str">
        <v>DEGP8126CHU446</v>
      </c>
      <c r="BE40" t="str">
        <v>DEGP8126COR430</v>
      </c>
      <c r="BF40" t="str">
        <v>DEGP8126DUN414</v>
      </c>
      <c r="BG40" t="str">
        <v>DEGP8126ETO428</v>
      </c>
      <c r="BH40" t="str">
        <v>DEGP8126MLR435</v>
      </c>
      <c r="BI40" t="str">
        <v>DEGP8126POM428</v>
      </c>
      <c r="BJ40" t="str">
        <v>DEGP8126TRU403</v>
      </c>
      <c r="BK40" t="str">
        <v>DEGP8126WAB414</v>
      </c>
      <c r="BL40" t="str">
        <v>DEGP8126WAB415</v>
      </c>
      <c r="BM40" t="str">
        <v>DEGP8226DRY465</v>
      </c>
      <c r="BN40" t="str">
        <v>DEGP8226FLA485B</v>
      </c>
      <c r="BO40" t="str">
        <v>DEGP8226LPA461A</v>
      </c>
      <c r="BP40" t="str">
        <v>DEGP8226MTR620A</v>
      </c>
      <c r="BQ40" t="str">
        <v>DEGP8226OAS567</v>
      </c>
      <c r="BR40" t="str">
        <v>DPM8425DES552</v>
      </c>
      <c r="BS40" t="str">
        <v>DPM8426FAI559</v>
      </c>
      <c r="BT40" t="str">
        <v>DPM8426FIE556</v>
      </c>
      <c r="BU40" t="str">
        <v>DPM8426JAC560</v>
      </c>
      <c r="BV40" t="str">
        <v>DPM8426LOG561</v>
      </c>
      <c r="BW40" t="str">
        <v>DPM8426MON562</v>
      </c>
      <c r="BX40" t="str">
        <v>DPM8426TIB557</v>
      </c>
      <c r="BY40" t="str">
        <v>NET8226BAS530</v>
      </c>
      <c r="BZ40" t="str">
        <v>NET8226DES461</v>
      </c>
      <c r="CA40" t="str">
        <v>NET8226LPA550A</v>
      </c>
      <c r="CB40" t="str">
        <v>NET8226LPA550B</v>
      </c>
      <c r="CC40" t="str">
        <v>NET8226NAT601</v>
      </c>
      <c r="CD40" t="str">
        <v>NET8426VAL558</v>
      </c>
    </row>
    <row r="41" spans="1:123" ht="15" thickBot="1">
      <c r="A41" s="11" t="s">
        <v>44</v>
      </c>
      <c r="B41" s="17" t="s">
        <v>85</v>
      </c>
      <c r="C41" s="1" t="s">
        <v>23</v>
      </c>
      <c r="D41" s="2" t="s">
        <v>88</v>
      </c>
      <c r="E41" s="13" t="s">
        <v>89</v>
      </c>
      <c r="F41" s="2" t="s">
        <v>39</v>
      </c>
      <c r="G41" s="30"/>
      <c r="H41" s="31"/>
      <c r="I41" s="32"/>
      <c r="M41" t="str" cm="1">
        <f t="array" ref="M41:DS41">TRANSPOSE(_xlfn._xlws.SORT(_xlfn.UNIQUE(_xlfn._xlws.FILTER(TableauR08[SECTEUR],TableauR08[FAMILLE]=C41,""))))</f>
        <v>REB8126DIB463</v>
      </c>
      <c r="N41" t="str">
        <v>REB8126DIC459</v>
      </c>
      <c r="O41" t="str">
        <v>REB8126DIC468</v>
      </c>
      <c r="P41" t="str">
        <v>REB8126MTH456</v>
      </c>
      <c r="Q41" t="str">
        <v>REB8126PIC450</v>
      </c>
      <c r="R41" t="str">
        <v>REB8126SAL472</v>
      </c>
      <c r="S41" t="str">
        <v>REB8226BAS650B</v>
      </c>
      <c r="T41" t="str">
        <v>REB8226BMS600</v>
      </c>
      <c r="U41" t="str">
        <v>REB8226BRV570</v>
      </c>
      <c r="V41" t="str">
        <v>REB8226DSD520A</v>
      </c>
      <c r="W41" t="str">
        <v>REB8226DSD520B</v>
      </c>
      <c r="X41" t="str">
        <v>REB8226DSD520C</v>
      </c>
      <c r="Y41" t="str">
        <v>REB8226KLO646</v>
      </c>
      <c r="Z41" t="str">
        <v>REB8226LEV550A</v>
      </c>
      <c r="AA41" t="str">
        <v>REB8226ORI530</v>
      </c>
      <c r="AB41" t="str">
        <v>REB8226OUT501</v>
      </c>
      <c r="AC41" t="str">
        <v>REB8226ROG600</v>
      </c>
      <c r="AD41" t="str">
        <v>REB8325DAR713</v>
      </c>
      <c r="AE41" t="str">
        <v>REB8424CAS918</v>
      </c>
      <c r="AF41" t="str">
        <v>REB8424DAN906</v>
      </c>
      <c r="AG41" t="str">
        <v>REB8424GAL905</v>
      </c>
      <c r="AH41" t="str">
        <v>REB8424NEG818</v>
      </c>
      <c r="AI41" t="str">
        <v>REB8424PRO817</v>
      </c>
      <c r="AJ41" t="str">
        <v>REB8425ABE933</v>
      </c>
      <c r="AK41" t="str">
        <v>REB8425CAR944</v>
      </c>
      <c r="AL41" t="str">
        <v>REB8425CHA925</v>
      </c>
      <c r="AM41" t="str">
        <v>REB8425FAI503</v>
      </c>
      <c r="AN41" t="str">
        <v>REB8425MAK517</v>
      </c>
      <c r="AO41" t="str">
        <v>REB8425MAK520</v>
      </c>
      <c r="AP41" t="str">
        <v>REB8425MAR789</v>
      </c>
      <c r="AQ41" t="str">
        <v>REB8425PAR823</v>
      </c>
      <c r="AR41" t="str">
        <v>REB8425PIC935</v>
      </c>
      <c r="AS41" t="str">
        <v>REB8425SHA928</v>
      </c>
      <c r="AT41" t="str">
        <v>REB8425TAV513</v>
      </c>
      <c r="AU41" t="str">
        <v>REB8425THE507</v>
      </c>
      <c r="AV41" t="str">
        <v>REB8425VAS916</v>
      </c>
      <c r="AW41" t="str">
        <v>REB8426ACH942</v>
      </c>
      <c r="AX41" t="str">
        <v>REB8426AVR543</v>
      </c>
      <c r="AY41" t="str">
        <v>REB8426BAS500</v>
      </c>
      <c r="AZ41" t="str">
        <v>REB8426BOU606</v>
      </c>
      <c r="BA41" t="str">
        <v>REB8426CAH526</v>
      </c>
      <c r="BB41" t="str">
        <v>REB8426CAS923</v>
      </c>
      <c r="BC41" t="str">
        <v>REB8426CLA941</v>
      </c>
      <c r="BD41" t="str">
        <v>REB8426CLA943</v>
      </c>
      <c r="BE41" t="str">
        <v>REB8426COL509</v>
      </c>
      <c r="BF41" t="str">
        <v>REB8426COL510</v>
      </c>
      <c r="BG41" t="str">
        <v>REB8426COL511</v>
      </c>
      <c r="BH41" t="str">
        <v>REB8426COL944</v>
      </c>
      <c r="BI41" t="str">
        <v>REB8426DAI538</v>
      </c>
      <c r="BJ41" t="str">
        <v>REB8426DEU505</v>
      </c>
      <c r="BK41" t="str">
        <v>REB8426DOU533</v>
      </c>
      <c r="BL41" t="str">
        <v>REB8426ECL535</v>
      </c>
      <c r="BM41" t="str">
        <v>REB8426LAB502</v>
      </c>
      <c r="BN41" t="str">
        <v>REB8426LAU546</v>
      </c>
      <c r="BO41" t="str">
        <v>REB8426LIZ536</v>
      </c>
      <c r="BP41" t="str">
        <v>REB8426LON940</v>
      </c>
      <c r="BQ41" t="str">
        <v>REB8426MAN515</v>
      </c>
      <c r="BR41" t="str">
        <v>REB8426MAN521</v>
      </c>
      <c r="BS41" t="str">
        <v>REB8426MAR516</v>
      </c>
      <c r="BT41" t="str">
        <v>REB8426MAR523</v>
      </c>
      <c r="BU41" t="str">
        <v>REB8426MAR839</v>
      </c>
      <c r="BV41" t="str">
        <v>REB8426MAT513</v>
      </c>
      <c r="BW41" t="str">
        <v>REB8426MAT514</v>
      </c>
      <c r="BX41" t="str">
        <v>REB8426MED623</v>
      </c>
      <c r="BY41" t="str">
        <v>REB8426MED635</v>
      </c>
      <c r="BZ41" t="str">
        <v>REB8426NAD544</v>
      </c>
      <c r="CA41" t="str">
        <v>REB8426NAD545</v>
      </c>
      <c r="CB41" t="str">
        <v>REB8426ORI534</v>
      </c>
      <c r="CC41" t="str">
        <v>REB8426PER537</v>
      </c>
      <c r="CD41" t="str">
        <v>REB8426POU524</v>
      </c>
      <c r="CE41" t="str">
        <v>REB8426TAV512</v>
      </c>
      <c r="CF41" t="str">
        <v>REB8426ZAC525</v>
      </c>
      <c r="CG41" t="str">
        <v>REB8626ABI708</v>
      </c>
      <c r="CH41" t="str">
        <v>REB8626ARL601</v>
      </c>
      <c r="CI41" t="str">
        <v>REB8626ARL705</v>
      </c>
      <c r="CJ41" t="str">
        <v>REB8626BEA707</v>
      </c>
      <c r="CK41" t="str">
        <v>REB8626CHA709</v>
      </c>
      <c r="CL41" t="str">
        <v>REB8626COI602</v>
      </c>
      <c r="CM41" t="str">
        <v>REB8626COI603</v>
      </c>
      <c r="CN41" t="str">
        <v>REB8626COI704</v>
      </c>
      <c r="CO41" t="str">
        <v>REB8626EXP602</v>
      </c>
      <c r="CP41" t="str">
        <v>REB8626OBA706</v>
      </c>
      <c r="CQ41" t="str">
        <v>REG8126DIC458</v>
      </c>
      <c r="CR41" t="str">
        <v>REG8126MLI466</v>
      </c>
      <c r="CS41" t="str">
        <v>REG8126SAL473</v>
      </c>
      <c r="CT41" t="str">
        <v>REG8226BAS650A</v>
      </c>
      <c r="CU41" t="str">
        <v>REG8226BRY475A</v>
      </c>
      <c r="CV41" t="str">
        <v>REG8226CAI600A</v>
      </c>
      <c r="CW41" t="str">
        <v>REG8226CLE520A</v>
      </c>
      <c r="CX41" t="str">
        <v>REG8226CLE520B</v>
      </c>
      <c r="CY41" t="str">
        <v>REG8226CLR640</v>
      </c>
      <c r="CZ41" t="str">
        <v>REG8226DUP439</v>
      </c>
      <c r="DA41" t="str">
        <v>REG8226FLA442</v>
      </c>
      <c r="DB41" t="str">
        <v>REG8226FLA599</v>
      </c>
      <c r="DC41" t="str">
        <v>REG8226HAC500A</v>
      </c>
      <c r="DD41" t="str">
        <v>REG8226HAC500B</v>
      </c>
      <c r="DE41" t="str">
        <v>REG8226HAC660</v>
      </c>
      <c r="DF41" t="str">
        <v>REG8226KLO400A</v>
      </c>
      <c r="DG41" t="str">
        <v>REG8226KLO400B</v>
      </c>
      <c r="DH41" t="str">
        <v>REG8226MAN410C</v>
      </c>
      <c r="DI41" t="str">
        <v>REG8226PRV630</v>
      </c>
      <c r="DJ41" t="str">
        <v>REGP8126DIC469</v>
      </c>
      <c r="DK41" t="str">
        <v>REGP8126JEA453</v>
      </c>
      <c r="DL41" t="str">
        <v>REGP8126MAP462</v>
      </c>
      <c r="DM41" t="str">
        <v>REGP8126MLI477</v>
      </c>
      <c r="DN41" t="str">
        <v>REGP8226DSD525</v>
      </c>
      <c r="DO41" t="str">
        <v>REGP8226FLA485B</v>
      </c>
      <c r="DP41" t="str">
        <v>REGP8226IRO580A</v>
      </c>
      <c r="DQ41" t="str">
        <v>REGP8226IRO580B</v>
      </c>
      <c r="DR41" t="str">
        <v>REGP8226IRO580C</v>
      </c>
      <c r="DS41" t="str">
        <v>REGP8226LEV550B</v>
      </c>
    </row>
    <row r="42" spans="1:123" ht="15" thickBot="1">
      <c r="A42" s="11" t="s">
        <v>44</v>
      </c>
      <c r="B42" s="17" t="s">
        <v>85</v>
      </c>
      <c r="C42" s="1" t="s">
        <v>23</v>
      </c>
      <c r="D42" s="2" t="s">
        <v>90</v>
      </c>
      <c r="E42" s="13" t="s">
        <v>89</v>
      </c>
      <c r="F42" s="2" t="s">
        <v>39</v>
      </c>
      <c r="G42" s="30"/>
      <c r="H42" s="31"/>
      <c r="I42" s="32"/>
      <c r="M42" t="str" cm="1">
        <f t="array" ref="M42:DS42">TRANSPOSE(_xlfn._xlws.SORT(_xlfn.UNIQUE(_xlfn._xlws.FILTER(TableauR08[SECTEUR],TableauR08[FAMILLE]=C42,""))))</f>
        <v>REB8126DIB463</v>
      </c>
      <c r="N42" t="str">
        <v>REB8126DIC459</v>
      </c>
      <c r="O42" t="str">
        <v>REB8126DIC468</v>
      </c>
      <c r="P42" t="str">
        <v>REB8126MTH456</v>
      </c>
      <c r="Q42" t="str">
        <v>REB8126PIC450</v>
      </c>
      <c r="R42" t="str">
        <v>REB8126SAL472</v>
      </c>
      <c r="S42" t="str">
        <v>REB8226BAS650B</v>
      </c>
      <c r="T42" t="str">
        <v>REB8226BMS600</v>
      </c>
      <c r="U42" t="str">
        <v>REB8226BRV570</v>
      </c>
      <c r="V42" t="str">
        <v>REB8226DSD520A</v>
      </c>
      <c r="W42" t="str">
        <v>REB8226DSD520B</v>
      </c>
      <c r="X42" t="str">
        <v>REB8226DSD520C</v>
      </c>
      <c r="Y42" t="str">
        <v>REB8226KLO646</v>
      </c>
      <c r="Z42" t="str">
        <v>REB8226LEV550A</v>
      </c>
      <c r="AA42" t="str">
        <v>REB8226ORI530</v>
      </c>
      <c r="AB42" t="str">
        <v>REB8226OUT501</v>
      </c>
      <c r="AC42" t="str">
        <v>REB8226ROG600</v>
      </c>
      <c r="AD42" t="str">
        <v>REB8325DAR713</v>
      </c>
      <c r="AE42" t="str">
        <v>REB8424CAS918</v>
      </c>
      <c r="AF42" t="str">
        <v>REB8424DAN906</v>
      </c>
      <c r="AG42" t="str">
        <v>REB8424GAL905</v>
      </c>
      <c r="AH42" t="str">
        <v>REB8424NEG818</v>
      </c>
      <c r="AI42" t="str">
        <v>REB8424PRO817</v>
      </c>
      <c r="AJ42" t="str">
        <v>REB8425ABE933</v>
      </c>
      <c r="AK42" t="str">
        <v>REB8425CAR944</v>
      </c>
      <c r="AL42" t="str">
        <v>REB8425CHA925</v>
      </c>
      <c r="AM42" t="str">
        <v>REB8425FAI503</v>
      </c>
      <c r="AN42" t="str">
        <v>REB8425MAK517</v>
      </c>
      <c r="AO42" t="str">
        <v>REB8425MAK520</v>
      </c>
      <c r="AP42" t="str">
        <v>REB8425MAR789</v>
      </c>
      <c r="AQ42" t="str">
        <v>REB8425PAR823</v>
      </c>
      <c r="AR42" t="str">
        <v>REB8425PIC935</v>
      </c>
      <c r="AS42" t="str">
        <v>REB8425SHA928</v>
      </c>
      <c r="AT42" t="str">
        <v>REB8425TAV513</v>
      </c>
      <c r="AU42" t="str">
        <v>REB8425THE507</v>
      </c>
      <c r="AV42" t="str">
        <v>REB8425VAS916</v>
      </c>
      <c r="AW42" t="str">
        <v>REB8426ACH942</v>
      </c>
      <c r="AX42" t="str">
        <v>REB8426AVR543</v>
      </c>
      <c r="AY42" t="str">
        <v>REB8426BAS500</v>
      </c>
      <c r="AZ42" t="str">
        <v>REB8426BOU606</v>
      </c>
      <c r="BA42" t="str">
        <v>REB8426CAH526</v>
      </c>
      <c r="BB42" t="str">
        <v>REB8426CAS923</v>
      </c>
      <c r="BC42" t="str">
        <v>REB8426CLA941</v>
      </c>
      <c r="BD42" t="str">
        <v>REB8426CLA943</v>
      </c>
      <c r="BE42" t="str">
        <v>REB8426COL509</v>
      </c>
      <c r="BF42" t="str">
        <v>REB8426COL510</v>
      </c>
      <c r="BG42" t="str">
        <v>REB8426COL511</v>
      </c>
      <c r="BH42" t="str">
        <v>REB8426COL944</v>
      </c>
      <c r="BI42" t="str">
        <v>REB8426DAI538</v>
      </c>
      <c r="BJ42" t="str">
        <v>REB8426DEU505</v>
      </c>
      <c r="BK42" t="str">
        <v>REB8426DOU533</v>
      </c>
      <c r="BL42" t="str">
        <v>REB8426ECL535</v>
      </c>
      <c r="BM42" t="str">
        <v>REB8426LAB502</v>
      </c>
      <c r="BN42" t="str">
        <v>REB8426LAU546</v>
      </c>
      <c r="BO42" t="str">
        <v>REB8426LIZ536</v>
      </c>
      <c r="BP42" t="str">
        <v>REB8426LON940</v>
      </c>
      <c r="BQ42" t="str">
        <v>REB8426MAN515</v>
      </c>
      <c r="BR42" t="str">
        <v>REB8426MAN521</v>
      </c>
      <c r="BS42" t="str">
        <v>REB8426MAR516</v>
      </c>
      <c r="BT42" t="str">
        <v>REB8426MAR523</v>
      </c>
      <c r="BU42" t="str">
        <v>REB8426MAR839</v>
      </c>
      <c r="BV42" t="str">
        <v>REB8426MAT513</v>
      </c>
      <c r="BW42" t="str">
        <v>REB8426MAT514</v>
      </c>
      <c r="BX42" t="str">
        <v>REB8426MED623</v>
      </c>
      <c r="BY42" t="str">
        <v>REB8426MED635</v>
      </c>
      <c r="BZ42" t="str">
        <v>REB8426NAD544</v>
      </c>
      <c r="CA42" t="str">
        <v>REB8426NAD545</v>
      </c>
      <c r="CB42" t="str">
        <v>REB8426ORI534</v>
      </c>
      <c r="CC42" t="str">
        <v>REB8426PER537</v>
      </c>
      <c r="CD42" t="str">
        <v>REB8426POU524</v>
      </c>
      <c r="CE42" t="str">
        <v>REB8426TAV512</v>
      </c>
      <c r="CF42" t="str">
        <v>REB8426ZAC525</v>
      </c>
      <c r="CG42" t="str">
        <v>REB8626ABI708</v>
      </c>
      <c r="CH42" t="str">
        <v>REB8626ARL601</v>
      </c>
      <c r="CI42" t="str">
        <v>REB8626ARL705</v>
      </c>
      <c r="CJ42" t="str">
        <v>REB8626BEA707</v>
      </c>
      <c r="CK42" t="str">
        <v>REB8626CHA709</v>
      </c>
      <c r="CL42" t="str">
        <v>REB8626COI602</v>
      </c>
      <c r="CM42" t="str">
        <v>REB8626COI603</v>
      </c>
      <c r="CN42" t="str">
        <v>REB8626COI704</v>
      </c>
      <c r="CO42" t="str">
        <v>REB8626EXP602</v>
      </c>
      <c r="CP42" t="str">
        <v>REB8626OBA706</v>
      </c>
      <c r="CQ42" t="str">
        <v>REG8126DIC458</v>
      </c>
      <c r="CR42" t="str">
        <v>REG8126MLI466</v>
      </c>
      <c r="CS42" t="str">
        <v>REG8126SAL473</v>
      </c>
      <c r="CT42" t="str">
        <v>REG8226BAS650A</v>
      </c>
      <c r="CU42" t="str">
        <v>REG8226BRY475A</v>
      </c>
      <c r="CV42" t="str">
        <v>REG8226CAI600A</v>
      </c>
      <c r="CW42" t="str">
        <v>REG8226CLE520A</v>
      </c>
      <c r="CX42" t="str">
        <v>REG8226CLE520B</v>
      </c>
      <c r="CY42" t="str">
        <v>REG8226CLR640</v>
      </c>
      <c r="CZ42" t="str">
        <v>REG8226DUP439</v>
      </c>
      <c r="DA42" t="str">
        <v>REG8226FLA442</v>
      </c>
      <c r="DB42" t="str">
        <v>REG8226FLA599</v>
      </c>
      <c r="DC42" t="str">
        <v>REG8226HAC500A</v>
      </c>
      <c r="DD42" t="str">
        <v>REG8226HAC500B</v>
      </c>
      <c r="DE42" t="str">
        <v>REG8226HAC660</v>
      </c>
      <c r="DF42" t="str">
        <v>REG8226KLO400A</v>
      </c>
      <c r="DG42" t="str">
        <v>REG8226KLO400B</v>
      </c>
      <c r="DH42" t="str">
        <v>REG8226MAN410C</v>
      </c>
      <c r="DI42" t="str">
        <v>REG8226PRV630</v>
      </c>
      <c r="DJ42" t="str">
        <v>REGP8126DIC469</v>
      </c>
      <c r="DK42" t="str">
        <v>REGP8126JEA453</v>
      </c>
      <c r="DL42" t="str">
        <v>REGP8126MAP462</v>
      </c>
      <c r="DM42" t="str">
        <v>REGP8126MLI477</v>
      </c>
      <c r="DN42" t="str">
        <v>REGP8226DSD525</v>
      </c>
      <c r="DO42" t="str">
        <v>REGP8226FLA485B</v>
      </c>
      <c r="DP42" t="str">
        <v>REGP8226IRO580A</v>
      </c>
      <c r="DQ42" t="str">
        <v>REGP8226IRO580B</v>
      </c>
      <c r="DR42" t="str">
        <v>REGP8226IRO580C</v>
      </c>
      <c r="DS42" t="str">
        <v>REGP8226LEV550B</v>
      </c>
    </row>
    <row r="43" spans="1:123" ht="15" thickBot="1">
      <c r="A43" s="11" t="s">
        <v>61</v>
      </c>
      <c r="B43" s="17" t="s">
        <v>85</v>
      </c>
      <c r="C43" s="1" t="s">
        <v>36</v>
      </c>
      <c r="D43" s="2" t="s">
        <v>91</v>
      </c>
      <c r="E43" s="13" t="s">
        <v>92</v>
      </c>
      <c r="F43" s="2" t="s">
        <v>75</v>
      </c>
      <c r="G43" s="30"/>
      <c r="H43" s="31"/>
      <c r="I43" s="32"/>
      <c r="M43" t="str" cm="1">
        <f t="array" ref="M43:CD43">TRANSPOSE(_xlfn._xlws.SORT(_xlfn.UNIQUE(_xlfn._xlws.FILTER(TableauR08[SECTEUR],TableauR08[FAMILLE]=C43,""))))</f>
        <v>DEG8126ALB409</v>
      </c>
      <c r="N43" t="str">
        <v>DEG8126AQU415</v>
      </c>
      <c r="O43" t="str">
        <v>DEG8126CHU447A</v>
      </c>
      <c r="P43" t="str">
        <v>DEG8126COR429</v>
      </c>
      <c r="Q43" t="str">
        <v>DEG8126DIX401</v>
      </c>
      <c r="R43" t="str">
        <v>DEG8126DUN415</v>
      </c>
      <c r="S43" t="str">
        <v>DEG8126ETO427</v>
      </c>
      <c r="T43" t="str">
        <v>DEG8126GIB434</v>
      </c>
      <c r="U43" t="str">
        <v>DEG8126GRE408</v>
      </c>
      <c r="V43" t="str">
        <v>DEG8126LET419</v>
      </c>
      <c r="W43" t="str">
        <v>DEG8126MAG401</v>
      </c>
      <c r="X43" t="str">
        <v>DEG8126PIE444</v>
      </c>
      <c r="Y43" t="str">
        <v>DEG8126TRU402</v>
      </c>
      <c r="Z43" t="str">
        <v>DEG8226AIG438</v>
      </c>
      <c r="AA43" t="str">
        <v>DEG8226AIG439</v>
      </c>
      <c r="AB43" t="str">
        <v>DEG8226BAS430</v>
      </c>
      <c r="AC43" t="str">
        <v>DEG8226BAS436</v>
      </c>
      <c r="AD43" t="str">
        <v>DEG8226BRY475A</v>
      </c>
      <c r="AE43" t="str">
        <v>DEG8226BRY475B</v>
      </c>
      <c r="AF43" t="str">
        <v>DEG8226DAS450</v>
      </c>
      <c r="AG43" t="str">
        <v>DEG8226DUP439</v>
      </c>
      <c r="AH43" t="str">
        <v>DEG8226FLA442</v>
      </c>
      <c r="AI43" t="str">
        <v>DEG8226FLA485A</v>
      </c>
      <c r="AJ43" t="str">
        <v>DEG8226GER630</v>
      </c>
      <c r="AK43" t="str">
        <v>DEG8226LPA461B</v>
      </c>
      <c r="AL43" t="str">
        <v>DEG8226LPA462</v>
      </c>
      <c r="AM43" t="str">
        <v>DEG8226MOU510</v>
      </c>
      <c r="AN43" t="str">
        <v>DEG8226MRF610</v>
      </c>
      <c r="AO43" t="str">
        <v>DEG8226MTR620B</v>
      </c>
      <c r="AP43" t="str">
        <v>DEG8226PRS420</v>
      </c>
      <c r="AQ43" t="str">
        <v>DEG8226RMY410</v>
      </c>
      <c r="AR43" t="str">
        <v>DEG8226VLR400</v>
      </c>
      <c r="AS43" t="str">
        <v>DEG8325GRA455</v>
      </c>
      <c r="AT43" t="str">
        <v>DEG8325LOU450</v>
      </c>
      <c r="AU43" t="str">
        <v>DEG8325SEN456</v>
      </c>
      <c r="AV43" t="str">
        <v>DEG8325SOU461</v>
      </c>
      <c r="AW43" t="str">
        <v>DEG8326NOD400</v>
      </c>
      <c r="AX43" t="str">
        <v>DEG8326SIM401</v>
      </c>
      <c r="AY43" t="str">
        <v>DEG8626BAR710</v>
      </c>
      <c r="AZ43" t="str">
        <v>DEG8626DUV706</v>
      </c>
      <c r="BA43" t="str">
        <v>DEG8626LAM708</v>
      </c>
      <c r="BB43" t="str">
        <v>DEG8626SAU702</v>
      </c>
      <c r="BC43" t="str">
        <v>DEGP8126ALB411</v>
      </c>
      <c r="BD43" t="str">
        <v>DEGP8126CHU446</v>
      </c>
      <c r="BE43" t="str">
        <v>DEGP8126COR430</v>
      </c>
      <c r="BF43" t="str">
        <v>DEGP8126DUN414</v>
      </c>
      <c r="BG43" t="str">
        <v>DEGP8126ETO428</v>
      </c>
      <c r="BH43" t="str">
        <v>DEGP8126MLR435</v>
      </c>
      <c r="BI43" t="str">
        <v>DEGP8126POM428</v>
      </c>
      <c r="BJ43" t="str">
        <v>DEGP8126TRU403</v>
      </c>
      <c r="BK43" t="str">
        <v>DEGP8126WAB414</v>
      </c>
      <c r="BL43" t="str">
        <v>DEGP8126WAB415</v>
      </c>
      <c r="BM43" t="str">
        <v>DEGP8226DRY465</v>
      </c>
      <c r="BN43" t="str">
        <v>DEGP8226FLA485B</v>
      </c>
      <c r="BO43" t="str">
        <v>DEGP8226LPA461A</v>
      </c>
      <c r="BP43" t="str">
        <v>DEGP8226MTR620A</v>
      </c>
      <c r="BQ43" t="str">
        <v>DEGP8226OAS567</v>
      </c>
      <c r="BR43" t="str">
        <v>DPM8425DES552</v>
      </c>
      <c r="BS43" t="str">
        <v>DPM8426FAI559</v>
      </c>
      <c r="BT43" t="str">
        <v>DPM8426FIE556</v>
      </c>
      <c r="BU43" t="str">
        <v>DPM8426JAC560</v>
      </c>
      <c r="BV43" t="str">
        <v>DPM8426LOG561</v>
      </c>
      <c r="BW43" t="str">
        <v>DPM8426MON562</v>
      </c>
      <c r="BX43" t="str">
        <v>DPM8426TIB557</v>
      </c>
      <c r="BY43" t="str">
        <v>NET8226BAS530</v>
      </c>
      <c r="BZ43" t="str">
        <v>NET8226DES461</v>
      </c>
      <c r="CA43" t="str">
        <v>NET8226LPA550A</v>
      </c>
      <c r="CB43" t="str">
        <v>NET8226LPA550B</v>
      </c>
      <c r="CC43" t="str">
        <v>NET8226NAT601</v>
      </c>
      <c r="CD43" t="str">
        <v>NET8426VAL558</v>
      </c>
    </row>
    <row r="44" spans="1:123" ht="15" thickBot="1">
      <c r="A44" s="11" t="s">
        <v>93</v>
      </c>
      <c r="B44" s="17">
        <v>8651</v>
      </c>
      <c r="C44" s="1" t="s">
        <v>36</v>
      </c>
      <c r="D44" s="2" t="s">
        <v>94</v>
      </c>
      <c r="E44" s="13" t="s">
        <v>95</v>
      </c>
      <c r="F44" s="2" t="s">
        <v>25</v>
      </c>
      <c r="G44" s="30"/>
      <c r="H44" s="31"/>
      <c r="I44" s="32"/>
      <c r="M44" t="str" cm="1">
        <f t="array" ref="M44:CD44">TRANSPOSE(_xlfn._xlws.SORT(_xlfn.UNIQUE(_xlfn._xlws.FILTER(TableauR08[SECTEUR],TableauR08[FAMILLE]=C44,""))))</f>
        <v>DEG8126ALB409</v>
      </c>
      <c r="N44" t="str">
        <v>DEG8126AQU415</v>
      </c>
      <c r="O44" t="str">
        <v>DEG8126CHU447A</v>
      </c>
      <c r="P44" t="str">
        <v>DEG8126COR429</v>
      </c>
      <c r="Q44" t="str">
        <v>DEG8126DIX401</v>
      </c>
      <c r="R44" t="str">
        <v>DEG8126DUN415</v>
      </c>
      <c r="S44" t="str">
        <v>DEG8126ETO427</v>
      </c>
      <c r="T44" t="str">
        <v>DEG8126GIB434</v>
      </c>
      <c r="U44" t="str">
        <v>DEG8126GRE408</v>
      </c>
      <c r="V44" t="str">
        <v>DEG8126LET419</v>
      </c>
      <c r="W44" t="str">
        <v>DEG8126MAG401</v>
      </c>
      <c r="X44" t="str">
        <v>DEG8126PIE444</v>
      </c>
      <c r="Y44" t="str">
        <v>DEG8126TRU402</v>
      </c>
      <c r="Z44" t="str">
        <v>DEG8226AIG438</v>
      </c>
      <c r="AA44" t="str">
        <v>DEG8226AIG439</v>
      </c>
      <c r="AB44" t="str">
        <v>DEG8226BAS430</v>
      </c>
      <c r="AC44" t="str">
        <v>DEG8226BAS436</v>
      </c>
      <c r="AD44" t="str">
        <v>DEG8226BRY475A</v>
      </c>
      <c r="AE44" t="str">
        <v>DEG8226BRY475B</v>
      </c>
      <c r="AF44" t="str">
        <v>DEG8226DAS450</v>
      </c>
      <c r="AG44" t="str">
        <v>DEG8226DUP439</v>
      </c>
      <c r="AH44" t="str">
        <v>DEG8226FLA442</v>
      </c>
      <c r="AI44" t="str">
        <v>DEG8226FLA485A</v>
      </c>
      <c r="AJ44" t="str">
        <v>DEG8226GER630</v>
      </c>
      <c r="AK44" t="str">
        <v>DEG8226LPA461B</v>
      </c>
      <c r="AL44" t="str">
        <v>DEG8226LPA462</v>
      </c>
      <c r="AM44" t="str">
        <v>DEG8226MOU510</v>
      </c>
      <c r="AN44" t="str">
        <v>DEG8226MRF610</v>
      </c>
      <c r="AO44" t="str">
        <v>DEG8226MTR620B</v>
      </c>
      <c r="AP44" t="str">
        <v>DEG8226PRS420</v>
      </c>
      <c r="AQ44" t="str">
        <v>DEG8226RMY410</v>
      </c>
      <c r="AR44" t="str">
        <v>DEG8226VLR400</v>
      </c>
      <c r="AS44" t="str">
        <v>DEG8325GRA455</v>
      </c>
      <c r="AT44" t="str">
        <v>DEG8325LOU450</v>
      </c>
      <c r="AU44" t="str">
        <v>DEG8325SEN456</v>
      </c>
      <c r="AV44" t="str">
        <v>DEG8325SOU461</v>
      </c>
      <c r="AW44" t="str">
        <v>DEG8326NOD400</v>
      </c>
      <c r="AX44" t="str">
        <v>DEG8326SIM401</v>
      </c>
      <c r="AY44" t="str">
        <v>DEG8626BAR710</v>
      </c>
      <c r="AZ44" t="str">
        <v>DEG8626DUV706</v>
      </c>
      <c r="BA44" t="str">
        <v>DEG8626LAM708</v>
      </c>
      <c r="BB44" t="str">
        <v>DEG8626SAU702</v>
      </c>
      <c r="BC44" t="str">
        <v>DEGP8126ALB411</v>
      </c>
      <c r="BD44" t="str">
        <v>DEGP8126CHU446</v>
      </c>
      <c r="BE44" t="str">
        <v>DEGP8126COR430</v>
      </c>
      <c r="BF44" t="str">
        <v>DEGP8126DUN414</v>
      </c>
      <c r="BG44" t="str">
        <v>DEGP8126ETO428</v>
      </c>
      <c r="BH44" t="str">
        <v>DEGP8126MLR435</v>
      </c>
      <c r="BI44" t="str">
        <v>DEGP8126POM428</v>
      </c>
      <c r="BJ44" t="str">
        <v>DEGP8126TRU403</v>
      </c>
      <c r="BK44" t="str">
        <v>DEGP8126WAB414</v>
      </c>
      <c r="BL44" t="str">
        <v>DEGP8126WAB415</v>
      </c>
      <c r="BM44" t="str">
        <v>DEGP8226DRY465</v>
      </c>
      <c r="BN44" t="str">
        <v>DEGP8226FLA485B</v>
      </c>
      <c r="BO44" t="str">
        <v>DEGP8226LPA461A</v>
      </c>
      <c r="BP44" t="str">
        <v>DEGP8226MTR620A</v>
      </c>
      <c r="BQ44" t="str">
        <v>DEGP8226OAS567</v>
      </c>
      <c r="BR44" t="str">
        <v>DPM8425DES552</v>
      </c>
      <c r="BS44" t="str">
        <v>DPM8426FAI559</v>
      </c>
      <c r="BT44" t="str">
        <v>DPM8426FIE556</v>
      </c>
      <c r="BU44" t="str">
        <v>DPM8426JAC560</v>
      </c>
      <c r="BV44" t="str">
        <v>DPM8426LOG561</v>
      </c>
      <c r="BW44" t="str">
        <v>DPM8426MON562</v>
      </c>
      <c r="BX44" t="str">
        <v>DPM8426TIB557</v>
      </c>
      <c r="BY44" t="str">
        <v>NET8226BAS530</v>
      </c>
      <c r="BZ44" t="str">
        <v>NET8226DES461</v>
      </c>
      <c r="CA44" t="str">
        <v>NET8226LPA550A</v>
      </c>
      <c r="CB44" t="str">
        <v>NET8226LPA550B</v>
      </c>
      <c r="CC44" t="str">
        <v>NET8226NAT601</v>
      </c>
      <c r="CD44" t="str">
        <v>NET8426VAL558</v>
      </c>
    </row>
    <row r="45" spans="1:123" ht="15" thickBot="1">
      <c r="A45" s="11" t="s">
        <v>96</v>
      </c>
      <c r="B45" s="17">
        <v>8251</v>
      </c>
      <c r="C45" s="1" t="s">
        <v>36</v>
      </c>
      <c r="D45" s="2" t="s">
        <v>97</v>
      </c>
      <c r="E45" s="13" t="str">
        <f>VLOOKUP(D45,TableauR08[[SECTEUR]:[CHANTIER]],2,FALSE)</f>
        <v>AIGUEBELLE</v>
      </c>
      <c r="F45" s="2" t="s">
        <v>25</v>
      </c>
      <c r="G45" s="30"/>
      <c r="H45" s="31"/>
      <c r="I45" s="32"/>
      <c r="M45" t="str" cm="1">
        <f t="array" ref="M45:CD45">TRANSPOSE(_xlfn._xlws.SORT(_xlfn.UNIQUE(_xlfn._xlws.FILTER(TableauR08[SECTEUR],TableauR08[FAMILLE]=C45,""))))</f>
        <v>DEG8126ALB409</v>
      </c>
      <c r="N45" t="str">
        <v>DEG8126AQU415</v>
      </c>
      <c r="O45" t="str">
        <v>DEG8126CHU447A</v>
      </c>
      <c r="P45" t="str">
        <v>DEG8126COR429</v>
      </c>
      <c r="Q45" t="str">
        <v>DEG8126DIX401</v>
      </c>
      <c r="R45" t="str">
        <v>DEG8126DUN415</v>
      </c>
      <c r="S45" t="str">
        <v>DEG8126ETO427</v>
      </c>
      <c r="T45" t="str">
        <v>DEG8126GIB434</v>
      </c>
      <c r="U45" t="str">
        <v>DEG8126GRE408</v>
      </c>
      <c r="V45" t="str">
        <v>DEG8126LET419</v>
      </c>
      <c r="W45" t="str">
        <v>DEG8126MAG401</v>
      </c>
      <c r="X45" t="str">
        <v>DEG8126PIE444</v>
      </c>
      <c r="Y45" t="str">
        <v>DEG8126TRU402</v>
      </c>
      <c r="Z45" t="str">
        <v>DEG8226AIG438</v>
      </c>
      <c r="AA45" t="str">
        <v>DEG8226AIG439</v>
      </c>
      <c r="AB45" t="str">
        <v>DEG8226BAS430</v>
      </c>
      <c r="AC45" t="str">
        <v>DEG8226BAS436</v>
      </c>
      <c r="AD45" t="str">
        <v>DEG8226BRY475A</v>
      </c>
      <c r="AE45" t="str">
        <v>DEG8226BRY475B</v>
      </c>
      <c r="AF45" t="str">
        <v>DEG8226DAS450</v>
      </c>
      <c r="AG45" t="str">
        <v>DEG8226DUP439</v>
      </c>
      <c r="AH45" t="str">
        <v>DEG8226FLA442</v>
      </c>
      <c r="AI45" t="str">
        <v>DEG8226FLA485A</v>
      </c>
      <c r="AJ45" t="str">
        <v>DEG8226GER630</v>
      </c>
      <c r="AK45" t="str">
        <v>DEG8226LPA461B</v>
      </c>
      <c r="AL45" t="str">
        <v>DEG8226LPA462</v>
      </c>
      <c r="AM45" t="str">
        <v>DEG8226MOU510</v>
      </c>
      <c r="AN45" t="str">
        <v>DEG8226MRF610</v>
      </c>
      <c r="AO45" t="str">
        <v>DEG8226MTR620B</v>
      </c>
      <c r="AP45" t="str">
        <v>DEG8226PRS420</v>
      </c>
      <c r="AQ45" t="str">
        <v>DEG8226RMY410</v>
      </c>
      <c r="AR45" t="str">
        <v>DEG8226VLR400</v>
      </c>
      <c r="AS45" t="str">
        <v>DEG8325GRA455</v>
      </c>
      <c r="AT45" t="str">
        <v>DEG8325LOU450</v>
      </c>
      <c r="AU45" t="str">
        <v>DEG8325SEN456</v>
      </c>
      <c r="AV45" t="str">
        <v>DEG8325SOU461</v>
      </c>
      <c r="AW45" t="str">
        <v>DEG8326NOD400</v>
      </c>
      <c r="AX45" t="str">
        <v>DEG8326SIM401</v>
      </c>
      <c r="AY45" t="str">
        <v>DEG8626BAR710</v>
      </c>
      <c r="AZ45" t="str">
        <v>DEG8626DUV706</v>
      </c>
      <c r="BA45" t="str">
        <v>DEG8626LAM708</v>
      </c>
      <c r="BB45" t="str">
        <v>DEG8626SAU702</v>
      </c>
      <c r="BC45" t="str">
        <v>DEGP8126ALB411</v>
      </c>
      <c r="BD45" t="str">
        <v>DEGP8126CHU446</v>
      </c>
      <c r="BE45" t="str">
        <v>DEGP8126COR430</v>
      </c>
      <c r="BF45" t="str">
        <v>DEGP8126DUN414</v>
      </c>
      <c r="BG45" t="str">
        <v>DEGP8126ETO428</v>
      </c>
      <c r="BH45" t="str">
        <v>DEGP8126MLR435</v>
      </c>
      <c r="BI45" t="str">
        <v>DEGP8126POM428</v>
      </c>
      <c r="BJ45" t="str">
        <v>DEGP8126TRU403</v>
      </c>
      <c r="BK45" t="str">
        <v>DEGP8126WAB414</v>
      </c>
      <c r="BL45" t="str">
        <v>DEGP8126WAB415</v>
      </c>
      <c r="BM45" t="str">
        <v>DEGP8226DRY465</v>
      </c>
      <c r="BN45" t="str">
        <v>DEGP8226FLA485B</v>
      </c>
      <c r="BO45" t="str">
        <v>DEGP8226LPA461A</v>
      </c>
      <c r="BP45" t="str">
        <v>DEGP8226MTR620A</v>
      </c>
      <c r="BQ45" t="str">
        <v>DEGP8226OAS567</v>
      </c>
      <c r="BR45" t="str">
        <v>DPM8425DES552</v>
      </c>
      <c r="BS45" t="str">
        <v>DPM8426FAI559</v>
      </c>
      <c r="BT45" t="str">
        <v>DPM8426FIE556</v>
      </c>
      <c r="BU45" t="str">
        <v>DPM8426JAC560</v>
      </c>
      <c r="BV45" t="str">
        <v>DPM8426LOG561</v>
      </c>
      <c r="BW45" t="str">
        <v>DPM8426MON562</v>
      </c>
      <c r="BX45" t="str">
        <v>DPM8426TIB557</v>
      </c>
      <c r="BY45" t="str">
        <v>NET8226BAS530</v>
      </c>
      <c r="BZ45" t="str">
        <v>NET8226DES461</v>
      </c>
      <c r="CA45" t="str">
        <v>NET8226LPA550A</v>
      </c>
      <c r="CB45" t="str">
        <v>NET8226LPA550B</v>
      </c>
      <c r="CC45" t="str">
        <v>NET8226NAT601</v>
      </c>
      <c r="CD45" t="str">
        <v>NET8426VAL558</v>
      </c>
    </row>
    <row r="46" spans="1:123" ht="15" thickBot="1">
      <c r="A46" s="11" t="s">
        <v>49</v>
      </c>
      <c r="B46" s="17" t="s">
        <v>22</v>
      </c>
      <c r="C46" s="1" t="s">
        <v>33</v>
      </c>
      <c r="D46" s="2" t="s">
        <v>98</v>
      </c>
      <c r="E46" s="13" t="str">
        <f>VLOOKUP(D46,TableauR08[[SECTEUR]:[CHANTIER]],2,FALSE)</f>
        <v>DOUSSIN</v>
      </c>
      <c r="F46" s="2" t="s">
        <v>27</v>
      </c>
      <c r="G46" s="30"/>
      <c r="H46" s="31"/>
      <c r="I46" s="32"/>
      <c r="M46" t="str" cm="1">
        <f t="array" ref="M46:DD46">TRANSPOSE(_xlfn._xlws.SORT(_xlfn.UNIQUE(_xlfn._xlws.FILTER(TableauR08[SECTEUR],TableauR08[FAMILLE]=C46,""))))</f>
        <v>HER8626BAR516</v>
      </c>
      <c r="N46" t="str">
        <v>HER8626CHA802</v>
      </c>
      <c r="O46" t="str">
        <v>HER8626COI803</v>
      </c>
      <c r="P46" t="str">
        <v>HER8626COI804</v>
      </c>
      <c r="Q46" t="str">
        <v>SCA8126ISA403</v>
      </c>
      <c r="R46" t="str">
        <v>SCA8126ISA404</v>
      </c>
      <c r="S46" t="str">
        <v>SCA8126JCS411</v>
      </c>
      <c r="T46" t="str">
        <v>SCA8126SDE407</v>
      </c>
      <c r="U46" t="str">
        <v>SCA8126STO402</v>
      </c>
      <c r="V46" t="str">
        <v>SCA8126VEN401</v>
      </c>
      <c r="W46" t="str">
        <v>SCA8226BAS580</v>
      </c>
      <c r="X46" t="str">
        <v>SCA8226BAS590A</v>
      </c>
      <c r="Y46" t="str">
        <v>SCA8226BAS590B</v>
      </c>
      <c r="Z46" t="str">
        <v>SCA8226BAS590C</v>
      </c>
      <c r="AA46" t="str">
        <v>SCA8226BAS590C2</v>
      </c>
      <c r="AB46" t="str">
        <v>SCA8226BAS590D</v>
      </c>
      <c r="AC46" t="str">
        <v>SCA8226BMS645</v>
      </c>
      <c r="AD46" t="str">
        <v>SCA8226BRV570</v>
      </c>
      <c r="AE46" t="str">
        <v>SCA8226DEJ670</v>
      </c>
      <c r="AF46" t="str">
        <v>SCA8226KLO550</v>
      </c>
      <c r="AG46" t="str">
        <v>SCA8226LBR540</v>
      </c>
      <c r="AH46" t="str">
        <v>SCA8226MTR650</v>
      </c>
      <c r="AI46" t="str">
        <v>SCA8226MTR660</v>
      </c>
      <c r="AJ46" t="str">
        <v>SCA8226OUR570</v>
      </c>
      <c r="AK46" t="str">
        <v>SCA8226RIO620</v>
      </c>
      <c r="AL46" t="str">
        <v>SCA8226RON510</v>
      </c>
      <c r="AM46" t="str">
        <v>SCA8323DAR713</v>
      </c>
      <c r="AN46" t="str">
        <v>SCA83265PN701</v>
      </c>
      <c r="AO46" t="str">
        <v>SCA83265PS702</v>
      </c>
      <c r="AP46" t="str">
        <v>SCA8326DIE700</v>
      </c>
      <c r="AQ46" t="str">
        <v>SCA8424CLA943</v>
      </c>
      <c r="AR46" t="str">
        <v>SCA8425DOU531</v>
      </c>
      <c r="AS46" t="str">
        <v>SCA8425DOU532</v>
      </c>
      <c r="AT46" t="str">
        <v>SCA8425DUM539</v>
      </c>
      <c r="AU46" t="str">
        <v>SCA8425DUM540</v>
      </c>
      <c r="AV46" t="str">
        <v>SCA8425LAU541</v>
      </c>
      <c r="AW46" t="str">
        <v>SCA8425LAU542</v>
      </c>
      <c r="AX46" t="str">
        <v>SCA8425TAR548</v>
      </c>
      <c r="AY46" t="str">
        <v>SCA8425THE506</v>
      </c>
      <c r="AZ46" t="str">
        <v>SCA8426BAS631</v>
      </c>
      <c r="BA46" t="str">
        <v>SCA8426BAS632</v>
      </c>
      <c r="BB46" t="str">
        <v>SCA8426BAS633</v>
      </c>
      <c r="BC46" t="str">
        <v>SCA8426BAS634</v>
      </c>
      <c r="BD46" t="str">
        <v>SCA8426BER602</v>
      </c>
      <c r="BE46" t="str">
        <v>SCA8426BER614</v>
      </c>
      <c r="BF46" t="str">
        <v>SCA8426BER636</v>
      </c>
      <c r="BG46" t="str">
        <v>SCA8426BLA613</v>
      </c>
      <c r="BH46" t="str">
        <v>SCA8426BOU622</v>
      </c>
      <c r="BI46" t="str">
        <v>SCA8426BRU624</v>
      </c>
      <c r="BJ46" t="str">
        <v>SCA8426BRU625</v>
      </c>
      <c r="BK46" t="str">
        <v>SCA8426CAN618</v>
      </c>
      <c r="BL46" t="str">
        <v>SCA8426CAU606</v>
      </c>
      <c r="BM46" t="str">
        <v>SCA8426COR629</v>
      </c>
      <c r="BN46" t="str">
        <v>SCA8426COR630</v>
      </c>
      <c r="BO46" t="str">
        <v>SCA8426COR631</v>
      </c>
      <c r="BP46" t="str">
        <v>SCA8426GAN601</v>
      </c>
      <c r="BQ46" t="str">
        <v>SCA8426HOL629</v>
      </c>
      <c r="BR46" t="str">
        <v>SCA8426HOL630</v>
      </c>
      <c r="BS46" t="str">
        <v>SCA8426KAV607</v>
      </c>
      <c r="BT46" t="str">
        <v>SCA8426KIA608</v>
      </c>
      <c r="BU46" t="str">
        <v>SCA8426KIA609</v>
      </c>
      <c r="BV46" t="str">
        <v>SCA8426KIA610</v>
      </c>
      <c r="BW46" t="str">
        <v>SCA8426KWI634</v>
      </c>
      <c r="BX46" t="str">
        <v>SCA8426LAB600</v>
      </c>
      <c r="BY46" t="str">
        <v>SCA8426LAB603</v>
      </c>
      <c r="BZ46" t="str">
        <v>SCA8426LAB604</v>
      </c>
      <c r="CA46" t="str">
        <v>SCA8426LAB605</v>
      </c>
      <c r="CB46" t="str">
        <v>SCA8426LAT621</v>
      </c>
      <c r="CC46" t="str">
        <v>SCA8426LED616</v>
      </c>
      <c r="CD46" t="str">
        <v>SCA8426LEG628</v>
      </c>
      <c r="CE46" t="str">
        <v>SCA8426LEM627</v>
      </c>
      <c r="CF46" t="str">
        <v>SCA8426LES626</v>
      </c>
      <c r="CG46" t="str">
        <v>SCA8426MED623</v>
      </c>
      <c r="CH46" t="str">
        <v>SCA8426MED635</v>
      </c>
      <c r="CI46" t="str">
        <v>SCA8426MIG633</v>
      </c>
      <c r="CJ46" t="str">
        <v>SCA8426PAQ611</v>
      </c>
      <c r="CK46" t="str">
        <v>SCA8426PRU620</v>
      </c>
      <c r="CL46" t="str">
        <v>SCA8426RAC617</v>
      </c>
      <c r="CM46" t="str">
        <v>SCA8426ROF619</v>
      </c>
      <c r="CN46" t="str">
        <v>SCA8426ROG628</v>
      </c>
      <c r="CO46" t="str">
        <v>SCA8426TAI635</v>
      </c>
      <c r="CP46" t="str">
        <v>SCA8426TAI637</v>
      </c>
      <c r="CQ46" t="str">
        <v>SCA8426TES615</v>
      </c>
      <c r="CR46" t="str">
        <v>SCA8426TUR632</v>
      </c>
      <c r="CS46" t="str">
        <v>SCA8626ARL806</v>
      </c>
      <c r="CT46" t="str">
        <v>SCA8626CEL807</v>
      </c>
      <c r="CU46" t="str">
        <v>SCA8626COI808</v>
      </c>
      <c r="CV46" t="str">
        <v>SCA8626PET809</v>
      </c>
      <c r="CW46" t="str">
        <v>SCA8626PET810</v>
      </c>
      <c r="CX46" t="str">
        <v>SCAP8126ISA405</v>
      </c>
      <c r="CY46" t="str">
        <v>SCAP8126JCS408</v>
      </c>
      <c r="CZ46" t="str">
        <v>SCAP8126LEZ409</v>
      </c>
      <c r="DA46" t="str">
        <v>SCAP8126SDE406</v>
      </c>
      <c r="DB46" t="str">
        <v>SCAP8126VEN400</v>
      </c>
      <c r="DC46" t="str">
        <v>SCAP8226DEJ520</v>
      </c>
      <c r="DD46" t="str">
        <v>SCAP8226MTR530</v>
      </c>
    </row>
    <row r="47" spans="1:123" ht="15" thickBot="1">
      <c r="A47" s="11" t="s">
        <v>49</v>
      </c>
      <c r="B47" s="17" t="s">
        <v>22</v>
      </c>
      <c r="C47" s="1" t="s">
        <v>33</v>
      </c>
      <c r="D47" s="2" t="s">
        <v>99</v>
      </c>
      <c r="E47" s="13" t="str">
        <f>VLOOKUP(D47,TableauR08[[SECTEUR]:[CHANTIER]],2,FALSE)</f>
        <v>DOUSSIN</v>
      </c>
      <c r="F47" s="2" t="s">
        <v>27</v>
      </c>
      <c r="G47" s="30"/>
      <c r="H47" s="31"/>
      <c r="I47" s="32"/>
      <c r="M47" t="str" cm="1">
        <f t="array" ref="M47:DD47">TRANSPOSE(_xlfn._xlws.SORT(_xlfn.UNIQUE(_xlfn._xlws.FILTER(TableauR08[SECTEUR],TableauR08[FAMILLE]=C47,""))))</f>
        <v>HER8626BAR516</v>
      </c>
      <c r="N47" t="str">
        <v>HER8626CHA802</v>
      </c>
      <c r="O47" t="str">
        <v>HER8626COI803</v>
      </c>
      <c r="P47" t="str">
        <v>HER8626COI804</v>
      </c>
      <c r="Q47" t="str">
        <v>SCA8126ISA403</v>
      </c>
      <c r="R47" t="str">
        <v>SCA8126ISA404</v>
      </c>
      <c r="S47" t="str">
        <v>SCA8126JCS411</v>
      </c>
      <c r="T47" t="str">
        <v>SCA8126SDE407</v>
      </c>
      <c r="U47" t="str">
        <v>SCA8126STO402</v>
      </c>
      <c r="V47" t="str">
        <v>SCA8126VEN401</v>
      </c>
      <c r="W47" t="str">
        <v>SCA8226BAS580</v>
      </c>
      <c r="X47" t="str">
        <v>SCA8226BAS590A</v>
      </c>
      <c r="Y47" t="str">
        <v>SCA8226BAS590B</v>
      </c>
      <c r="Z47" t="str">
        <v>SCA8226BAS590C</v>
      </c>
      <c r="AA47" t="str">
        <v>SCA8226BAS590C2</v>
      </c>
      <c r="AB47" t="str">
        <v>SCA8226BAS590D</v>
      </c>
      <c r="AC47" t="str">
        <v>SCA8226BMS645</v>
      </c>
      <c r="AD47" t="str">
        <v>SCA8226BRV570</v>
      </c>
      <c r="AE47" t="str">
        <v>SCA8226DEJ670</v>
      </c>
      <c r="AF47" t="str">
        <v>SCA8226KLO550</v>
      </c>
      <c r="AG47" t="str">
        <v>SCA8226LBR540</v>
      </c>
      <c r="AH47" t="str">
        <v>SCA8226MTR650</v>
      </c>
      <c r="AI47" t="str">
        <v>SCA8226MTR660</v>
      </c>
      <c r="AJ47" t="str">
        <v>SCA8226OUR570</v>
      </c>
      <c r="AK47" t="str">
        <v>SCA8226RIO620</v>
      </c>
      <c r="AL47" t="str">
        <v>SCA8226RON510</v>
      </c>
      <c r="AM47" t="str">
        <v>SCA8323DAR713</v>
      </c>
      <c r="AN47" t="str">
        <v>SCA83265PN701</v>
      </c>
      <c r="AO47" t="str">
        <v>SCA83265PS702</v>
      </c>
      <c r="AP47" t="str">
        <v>SCA8326DIE700</v>
      </c>
      <c r="AQ47" t="str">
        <v>SCA8424CLA943</v>
      </c>
      <c r="AR47" t="str">
        <v>SCA8425DOU531</v>
      </c>
      <c r="AS47" t="str">
        <v>SCA8425DOU532</v>
      </c>
      <c r="AT47" t="str">
        <v>SCA8425DUM539</v>
      </c>
      <c r="AU47" t="str">
        <v>SCA8425DUM540</v>
      </c>
      <c r="AV47" t="str">
        <v>SCA8425LAU541</v>
      </c>
      <c r="AW47" t="str">
        <v>SCA8425LAU542</v>
      </c>
      <c r="AX47" t="str">
        <v>SCA8425TAR548</v>
      </c>
      <c r="AY47" t="str">
        <v>SCA8425THE506</v>
      </c>
      <c r="AZ47" t="str">
        <v>SCA8426BAS631</v>
      </c>
      <c r="BA47" t="str">
        <v>SCA8426BAS632</v>
      </c>
      <c r="BB47" t="str">
        <v>SCA8426BAS633</v>
      </c>
      <c r="BC47" t="str">
        <v>SCA8426BAS634</v>
      </c>
      <c r="BD47" t="str">
        <v>SCA8426BER602</v>
      </c>
      <c r="BE47" t="str">
        <v>SCA8426BER614</v>
      </c>
      <c r="BF47" t="str">
        <v>SCA8426BER636</v>
      </c>
      <c r="BG47" t="str">
        <v>SCA8426BLA613</v>
      </c>
      <c r="BH47" t="str">
        <v>SCA8426BOU622</v>
      </c>
      <c r="BI47" t="str">
        <v>SCA8426BRU624</v>
      </c>
      <c r="BJ47" t="str">
        <v>SCA8426BRU625</v>
      </c>
      <c r="BK47" t="str">
        <v>SCA8426CAN618</v>
      </c>
      <c r="BL47" t="str">
        <v>SCA8426CAU606</v>
      </c>
      <c r="BM47" t="str">
        <v>SCA8426COR629</v>
      </c>
      <c r="BN47" t="str">
        <v>SCA8426COR630</v>
      </c>
      <c r="BO47" t="str">
        <v>SCA8426COR631</v>
      </c>
      <c r="BP47" t="str">
        <v>SCA8426GAN601</v>
      </c>
      <c r="BQ47" t="str">
        <v>SCA8426HOL629</v>
      </c>
      <c r="BR47" t="str">
        <v>SCA8426HOL630</v>
      </c>
      <c r="BS47" t="str">
        <v>SCA8426KAV607</v>
      </c>
      <c r="BT47" t="str">
        <v>SCA8426KIA608</v>
      </c>
      <c r="BU47" t="str">
        <v>SCA8426KIA609</v>
      </c>
      <c r="BV47" t="str">
        <v>SCA8426KIA610</v>
      </c>
      <c r="BW47" t="str">
        <v>SCA8426KWI634</v>
      </c>
      <c r="BX47" t="str">
        <v>SCA8426LAB600</v>
      </c>
      <c r="BY47" t="str">
        <v>SCA8426LAB603</v>
      </c>
      <c r="BZ47" t="str">
        <v>SCA8426LAB604</v>
      </c>
      <c r="CA47" t="str">
        <v>SCA8426LAB605</v>
      </c>
      <c r="CB47" t="str">
        <v>SCA8426LAT621</v>
      </c>
      <c r="CC47" t="str">
        <v>SCA8426LED616</v>
      </c>
      <c r="CD47" t="str">
        <v>SCA8426LEG628</v>
      </c>
      <c r="CE47" t="str">
        <v>SCA8426LEM627</v>
      </c>
      <c r="CF47" t="str">
        <v>SCA8426LES626</v>
      </c>
      <c r="CG47" t="str">
        <v>SCA8426MED623</v>
      </c>
      <c r="CH47" t="str">
        <v>SCA8426MED635</v>
      </c>
      <c r="CI47" t="str">
        <v>SCA8426MIG633</v>
      </c>
      <c r="CJ47" t="str">
        <v>SCA8426PAQ611</v>
      </c>
      <c r="CK47" t="str">
        <v>SCA8426PRU620</v>
      </c>
      <c r="CL47" t="str">
        <v>SCA8426RAC617</v>
      </c>
      <c r="CM47" t="str">
        <v>SCA8426ROF619</v>
      </c>
      <c r="CN47" t="str">
        <v>SCA8426ROG628</v>
      </c>
      <c r="CO47" t="str">
        <v>SCA8426TAI635</v>
      </c>
      <c r="CP47" t="str">
        <v>SCA8426TAI637</v>
      </c>
      <c r="CQ47" t="str">
        <v>SCA8426TES615</v>
      </c>
      <c r="CR47" t="str">
        <v>SCA8426TUR632</v>
      </c>
      <c r="CS47" t="str">
        <v>SCA8626ARL806</v>
      </c>
      <c r="CT47" t="str">
        <v>SCA8626CEL807</v>
      </c>
      <c r="CU47" t="str">
        <v>SCA8626COI808</v>
      </c>
      <c r="CV47" t="str">
        <v>SCA8626PET809</v>
      </c>
      <c r="CW47" t="str">
        <v>SCA8626PET810</v>
      </c>
      <c r="CX47" t="str">
        <v>SCAP8126ISA405</v>
      </c>
      <c r="CY47" t="str">
        <v>SCAP8126JCS408</v>
      </c>
      <c r="CZ47" t="str">
        <v>SCAP8126LEZ409</v>
      </c>
      <c r="DA47" t="str">
        <v>SCAP8126SDE406</v>
      </c>
      <c r="DB47" t="str">
        <v>SCAP8126VEN400</v>
      </c>
      <c r="DC47" t="str">
        <v>SCAP8226DEJ520</v>
      </c>
      <c r="DD47" t="str">
        <v>SCAP8226MTR530</v>
      </c>
    </row>
    <row r="48" spans="1:123" ht="15" thickBot="1">
      <c r="A48" s="11" t="s">
        <v>100</v>
      </c>
      <c r="B48" s="17" t="s">
        <v>22</v>
      </c>
      <c r="C48" s="1" t="s">
        <v>33</v>
      </c>
      <c r="D48" s="2" t="s">
        <v>101</v>
      </c>
      <c r="E48" s="13" t="str">
        <f>VLOOKUP(D48,TableauR08[[SECTEUR]:[CHANTIER]],2,FALSE)</f>
        <v>LABRIE</v>
      </c>
      <c r="F48" s="2" t="s">
        <v>25</v>
      </c>
      <c r="G48" s="30"/>
      <c r="H48" s="31"/>
      <c r="I48" s="32"/>
      <c r="M48" t="str" cm="1">
        <f t="array" ref="M48:DD48">TRANSPOSE(_xlfn._xlws.SORT(_xlfn.UNIQUE(_xlfn._xlws.FILTER(TableauR08[SECTEUR],TableauR08[FAMILLE]=C48,""))))</f>
        <v>HER8626BAR516</v>
      </c>
      <c r="N48" t="str">
        <v>HER8626CHA802</v>
      </c>
      <c r="O48" t="str">
        <v>HER8626COI803</v>
      </c>
      <c r="P48" t="str">
        <v>HER8626COI804</v>
      </c>
      <c r="Q48" t="str">
        <v>SCA8126ISA403</v>
      </c>
      <c r="R48" t="str">
        <v>SCA8126ISA404</v>
      </c>
      <c r="S48" t="str">
        <v>SCA8126JCS411</v>
      </c>
      <c r="T48" t="str">
        <v>SCA8126SDE407</v>
      </c>
      <c r="U48" t="str">
        <v>SCA8126STO402</v>
      </c>
      <c r="V48" t="str">
        <v>SCA8126VEN401</v>
      </c>
      <c r="W48" t="str">
        <v>SCA8226BAS580</v>
      </c>
      <c r="X48" t="str">
        <v>SCA8226BAS590A</v>
      </c>
      <c r="Y48" t="str">
        <v>SCA8226BAS590B</v>
      </c>
      <c r="Z48" t="str">
        <v>SCA8226BAS590C</v>
      </c>
      <c r="AA48" t="str">
        <v>SCA8226BAS590C2</v>
      </c>
      <c r="AB48" t="str">
        <v>SCA8226BAS590D</v>
      </c>
      <c r="AC48" t="str">
        <v>SCA8226BMS645</v>
      </c>
      <c r="AD48" t="str">
        <v>SCA8226BRV570</v>
      </c>
      <c r="AE48" t="str">
        <v>SCA8226DEJ670</v>
      </c>
      <c r="AF48" t="str">
        <v>SCA8226KLO550</v>
      </c>
      <c r="AG48" t="str">
        <v>SCA8226LBR540</v>
      </c>
      <c r="AH48" t="str">
        <v>SCA8226MTR650</v>
      </c>
      <c r="AI48" t="str">
        <v>SCA8226MTR660</v>
      </c>
      <c r="AJ48" t="str">
        <v>SCA8226OUR570</v>
      </c>
      <c r="AK48" t="str">
        <v>SCA8226RIO620</v>
      </c>
      <c r="AL48" t="str">
        <v>SCA8226RON510</v>
      </c>
      <c r="AM48" t="str">
        <v>SCA8323DAR713</v>
      </c>
      <c r="AN48" t="str">
        <v>SCA83265PN701</v>
      </c>
      <c r="AO48" t="str">
        <v>SCA83265PS702</v>
      </c>
      <c r="AP48" t="str">
        <v>SCA8326DIE700</v>
      </c>
      <c r="AQ48" t="str">
        <v>SCA8424CLA943</v>
      </c>
      <c r="AR48" t="str">
        <v>SCA8425DOU531</v>
      </c>
      <c r="AS48" t="str">
        <v>SCA8425DOU532</v>
      </c>
      <c r="AT48" t="str">
        <v>SCA8425DUM539</v>
      </c>
      <c r="AU48" t="str">
        <v>SCA8425DUM540</v>
      </c>
      <c r="AV48" t="str">
        <v>SCA8425LAU541</v>
      </c>
      <c r="AW48" t="str">
        <v>SCA8425LAU542</v>
      </c>
      <c r="AX48" t="str">
        <v>SCA8425TAR548</v>
      </c>
      <c r="AY48" t="str">
        <v>SCA8425THE506</v>
      </c>
      <c r="AZ48" t="str">
        <v>SCA8426BAS631</v>
      </c>
      <c r="BA48" t="str">
        <v>SCA8426BAS632</v>
      </c>
      <c r="BB48" t="str">
        <v>SCA8426BAS633</v>
      </c>
      <c r="BC48" t="str">
        <v>SCA8426BAS634</v>
      </c>
      <c r="BD48" t="str">
        <v>SCA8426BER602</v>
      </c>
      <c r="BE48" t="str">
        <v>SCA8426BER614</v>
      </c>
      <c r="BF48" t="str">
        <v>SCA8426BER636</v>
      </c>
      <c r="BG48" t="str">
        <v>SCA8426BLA613</v>
      </c>
      <c r="BH48" t="str">
        <v>SCA8426BOU622</v>
      </c>
      <c r="BI48" t="str">
        <v>SCA8426BRU624</v>
      </c>
      <c r="BJ48" t="str">
        <v>SCA8426BRU625</v>
      </c>
      <c r="BK48" t="str">
        <v>SCA8426CAN618</v>
      </c>
      <c r="BL48" t="str">
        <v>SCA8426CAU606</v>
      </c>
      <c r="BM48" t="str">
        <v>SCA8426COR629</v>
      </c>
      <c r="BN48" t="str">
        <v>SCA8426COR630</v>
      </c>
      <c r="BO48" t="str">
        <v>SCA8426COR631</v>
      </c>
      <c r="BP48" t="str">
        <v>SCA8426GAN601</v>
      </c>
      <c r="BQ48" t="str">
        <v>SCA8426HOL629</v>
      </c>
      <c r="BR48" t="str">
        <v>SCA8426HOL630</v>
      </c>
      <c r="BS48" t="str">
        <v>SCA8426KAV607</v>
      </c>
      <c r="BT48" t="str">
        <v>SCA8426KIA608</v>
      </c>
      <c r="BU48" t="str">
        <v>SCA8426KIA609</v>
      </c>
      <c r="BV48" t="str">
        <v>SCA8426KIA610</v>
      </c>
      <c r="BW48" t="str">
        <v>SCA8426KWI634</v>
      </c>
      <c r="BX48" t="str">
        <v>SCA8426LAB600</v>
      </c>
      <c r="BY48" t="str">
        <v>SCA8426LAB603</v>
      </c>
      <c r="BZ48" t="str">
        <v>SCA8426LAB604</v>
      </c>
      <c r="CA48" t="str">
        <v>SCA8426LAB605</v>
      </c>
      <c r="CB48" t="str">
        <v>SCA8426LAT621</v>
      </c>
      <c r="CC48" t="str">
        <v>SCA8426LED616</v>
      </c>
      <c r="CD48" t="str">
        <v>SCA8426LEG628</v>
      </c>
      <c r="CE48" t="str">
        <v>SCA8426LEM627</v>
      </c>
      <c r="CF48" t="str">
        <v>SCA8426LES626</v>
      </c>
      <c r="CG48" t="str">
        <v>SCA8426MED623</v>
      </c>
      <c r="CH48" t="str">
        <v>SCA8426MED635</v>
      </c>
      <c r="CI48" t="str">
        <v>SCA8426MIG633</v>
      </c>
      <c r="CJ48" t="str">
        <v>SCA8426PAQ611</v>
      </c>
      <c r="CK48" t="str">
        <v>SCA8426PRU620</v>
      </c>
      <c r="CL48" t="str">
        <v>SCA8426RAC617</v>
      </c>
      <c r="CM48" t="str">
        <v>SCA8426ROF619</v>
      </c>
      <c r="CN48" t="str">
        <v>SCA8426ROG628</v>
      </c>
      <c r="CO48" t="str">
        <v>SCA8426TAI635</v>
      </c>
      <c r="CP48" t="str">
        <v>SCA8426TAI637</v>
      </c>
      <c r="CQ48" t="str">
        <v>SCA8426TES615</v>
      </c>
      <c r="CR48" t="str">
        <v>SCA8426TUR632</v>
      </c>
      <c r="CS48" t="str">
        <v>SCA8626ARL806</v>
      </c>
      <c r="CT48" t="str">
        <v>SCA8626CEL807</v>
      </c>
      <c r="CU48" t="str">
        <v>SCA8626COI808</v>
      </c>
      <c r="CV48" t="str">
        <v>SCA8626PET809</v>
      </c>
      <c r="CW48" t="str">
        <v>SCA8626PET810</v>
      </c>
      <c r="CX48" t="str">
        <v>SCAP8126ISA405</v>
      </c>
      <c r="CY48" t="str">
        <v>SCAP8126JCS408</v>
      </c>
      <c r="CZ48" t="str">
        <v>SCAP8126LEZ409</v>
      </c>
      <c r="DA48" t="str">
        <v>SCAP8126SDE406</v>
      </c>
      <c r="DB48" t="str">
        <v>SCAP8126VEN400</v>
      </c>
      <c r="DC48" t="str">
        <v>SCAP8226DEJ520</v>
      </c>
      <c r="DD48" t="str">
        <v>SCAP8226MTR530</v>
      </c>
    </row>
    <row r="49" spans="1:123" ht="15" thickBot="1">
      <c r="A49" s="11" t="s">
        <v>47</v>
      </c>
      <c r="B49" s="17" t="s">
        <v>85</v>
      </c>
      <c r="C49" s="1" t="s">
        <v>36</v>
      </c>
      <c r="D49" s="2" t="s">
        <v>102</v>
      </c>
      <c r="E49" s="13" t="str">
        <f>VLOOKUP(D49,TableauR08[[SECTEUR]:[CHANTIER]],2,FALSE)</f>
        <v>PREISSAC</v>
      </c>
      <c r="F49" s="2" t="s">
        <v>30</v>
      </c>
      <c r="G49" s="30"/>
      <c r="H49" s="31"/>
      <c r="I49" s="32"/>
      <c r="M49" t="str" cm="1">
        <f t="array" ref="M49:CD49">TRANSPOSE(_xlfn._xlws.SORT(_xlfn.UNIQUE(_xlfn._xlws.FILTER(TableauR08[SECTEUR],TableauR08[FAMILLE]=C49,""))))</f>
        <v>DEG8126ALB409</v>
      </c>
      <c r="N49" t="str">
        <v>DEG8126AQU415</v>
      </c>
      <c r="O49" t="str">
        <v>DEG8126CHU447A</v>
      </c>
      <c r="P49" t="str">
        <v>DEG8126COR429</v>
      </c>
      <c r="Q49" t="str">
        <v>DEG8126DIX401</v>
      </c>
      <c r="R49" t="str">
        <v>DEG8126DUN415</v>
      </c>
      <c r="S49" t="str">
        <v>DEG8126ETO427</v>
      </c>
      <c r="T49" t="str">
        <v>DEG8126GIB434</v>
      </c>
      <c r="U49" t="str">
        <v>DEG8126GRE408</v>
      </c>
      <c r="V49" t="str">
        <v>DEG8126LET419</v>
      </c>
      <c r="W49" t="str">
        <v>DEG8126MAG401</v>
      </c>
      <c r="X49" t="str">
        <v>DEG8126PIE444</v>
      </c>
      <c r="Y49" t="str">
        <v>DEG8126TRU402</v>
      </c>
      <c r="Z49" t="str">
        <v>DEG8226AIG438</v>
      </c>
      <c r="AA49" t="str">
        <v>DEG8226AIG439</v>
      </c>
      <c r="AB49" t="str">
        <v>DEG8226BAS430</v>
      </c>
      <c r="AC49" t="str">
        <v>DEG8226BAS436</v>
      </c>
      <c r="AD49" t="str">
        <v>DEG8226BRY475A</v>
      </c>
      <c r="AE49" t="str">
        <v>DEG8226BRY475B</v>
      </c>
      <c r="AF49" t="str">
        <v>DEG8226DAS450</v>
      </c>
      <c r="AG49" t="str">
        <v>DEG8226DUP439</v>
      </c>
      <c r="AH49" t="str">
        <v>DEG8226FLA442</v>
      </c>
      <c r="AI49" t="str">
        <v>DEG8226FLA485A</v>
      </c>
      <c r="AJ49" t="str">
        <v>DEG8226GER630</v>
      </c>
      <c r="AK49" t="str">
        <v>DEG8226LPA461B</v>
      </c>
      <c r="AL49" t="str">
        <v>DEG8226LPA462</v>
      </c>
      <c r="AM49" t="str">
        <v>DEG8226MOU510</v>
      </c>
      <c r="AN49" t="str">
        <v>DEG8226MRF610</v>
      </c>
      <c r="AO49" t="str">
        <v>DEG8226MTR620B</v>
      </c>
      <c r="AP49" t="str">
        <v>DEG8226PRS420</v>
      </c>
      <c r="AQ49" t="str">
        <v>DEG8226RMY410</v>
      </c>
      <c r="AR49" t="str">
        <v>DEG8226VLR400</v>
      </c>
      <c r="AS49" t="str">
        <v>DEG8325GRA455</v>
      </c>
      <c r="AT49" t="str">
        <v>DEG8325LOU450</v>
      </c>
      <c r="AU49" t="str">
        <v>DEG8325SEN456</v>
      </c>
      <c r="AV49" t="str">
        <v>DEG8325SOU461</v>
      </c>
      <c r="AW49" t="str">
        <v>DEG8326NOD400</v>
      </c>
      <c r="AX49" t="str">
        <v>DEG8326SIM401</v>
      </c>
      <c r="AY49" t="str">
        <v>DEG8626BAR710</v>
      </c>
      <c r="AZ49" t="str">
        <v>DEG8626DUV706</v>
      </c>
      <c r="BA49" t="str">
        <v>DEG8626LAM708</v>
      </c>
      <c r="BB49" t="str">
        <v>DEG8626SAU702</v>
      </c>
      <c r="BC49" t="str">
        <v>DEGP8126ALB411</v>
      </c>
      <c r="BD49" t="str">
        <v>DEGP8126CHU446</v>
      </c>
      <c r="BE49" t="str">
        <v>DEGP8126COR430</v>
      </c>
      <c r="BF49" t="str">
        <v>DEGP8126DUN414</v>
      </c>
      <c r="BG49" t="str">
        <v>DEGP8126ETO428</v>
      </c>
      <c r="BH49" t="str">
        <v>DEGP8126MLR435</v>
      </c>
      <c r="BI49" t="str">
        <v>DEGP8126POM428</v>
      </c>
      <c r="BJ49" t="str">
        <v>DEGP8126TRU403</v>
      </c>
      <c r="BK49" t="str">
        <v>DEGP8126WAB414</v>
      </c>
      <c r="BL49" t="str">
        <v>DEGP8126WAB415</v>
      </c>
      <c r="BM49" t="str">
        <v>DEGP8226DRY465</v>
      </c>
      <c r="BN49" t="str">
        <v>DEGP8226FLA485B</v>
      </c>
      <c r="BO49" t="str">
        <v>DEGP8226LPA461A</v>
      </c>
      <c r="BP49" t="str">
        <v>DEGP8226MTR620A</v>
      </c>
      <c r="BQ49" t="str">
        <v>DEGP8226OAS567</v>
      </c>
      <c r="BR49" t="str">
        <v>DPM8425DES552</v>
      </c>
      <c r="BS49" t="str">
        <v>DPM8426FAI559</v>
      </c>
      <c r="BT49" t="str">
        <v>DPM8426FIE556</v>
      </c>
      <c r="BU49" t="str">
        <v>DPM8426JAC560</v>
      </c>
      <c r="BV49" t="str">
        <v>DPM8426LOG561</v>
      </c>
      <c r="BW49" t="str">
        <v>DPM8426MON562</v>
      </c>
      <c r="BX49" t="str">
        <v>DPM8426TIB557</v>
      </c>
      <c r="BY49" t="str">
        <v>NET8226BAS530</v>
      </c>
      <c r="BZ49" t="str">
        <v>NET8226DES461</v>
      </c>
      <c r="CA49" t="str">
        <v>NET8226LPA550A</v>
      </c>
      <c r="CB49" t="str">
        <v>NET8226LPA550B</v>
      </c>
      <c r="CC49" t="str">
        <v>NET8226NAT601</v>
      </c>
      <c r="CD49" t="str">
        <v>NET8426VAL558</v>
      </c>
    </row>
    <row r="50" spans="1:123" ht="15" thickBot="1">
      <c r="A50" s="11" t="s">
        <v>44</v>
      </c>
      <c r="B50" s="17" t="s">
        <v>85</v>
      </c>
      <c r="C50" s="1" t="s">
        <v>23</v>
      </c>
      <c r="D50" s="29" t="s">
        <v>103</v>
      </c>
      <c r="E50" s="13" t="str">
        <f>VLOOKUP(D50,TableauR08[[SECTEUR]:[CHANTIER]],2,FALSE)</f>
        <v>DESANDROUINS</v>
      </c>
      <c r="F50" s="2" t="s">
        <v>25</v>
      </c>
      <c r="G50" s="30"/>
      <c r="H50" s="31"/>
      <c r="I50" s="32"/>
      <c r="M50" t="str" cm="1">
        <f t="array" ref="M50:DS50">TRANSPOSE(_xlfn._xlws.SORT(_xlfn.UNIQUE(_xlfn._xlws.FILTER(TableauR08[SECTEUR],TableauR08[FAMILLE]=C50,""))))</f>
        <v>REB8126DIB463</v>
      </c>
      <c r="N50" t="str">
        <v>REB8126DIC459</v>
      </c>
      <c r="O50" t="str">
        <v>REB8126DIC468</v>
      </c>
      <c r="P50" t="str">
        <v>REB8126MTH456</v>
      </c>
      <c r="Q50" t="str">
        <v>REB8126PIC450</v>
      </c>
      <c r="R50" t="str">
        <v>REB8126SAL472</v>
      </c>
      <c r="S50" t="str">
        <v>REB8226BAS650B</v>
      </c>
      <c r="T50" t="str">
        <v>REB8226BMS600</v>
      </c>
      <c r="U50" t="str">
        <v>REB8226BRV570</v>
      </c>
      <c r="V50" t="str">
        <v>REB8226DSD520A</v>
      </c>
      <c r="W50" t="str">
        <v>REB8226DSD520B</v>
      </c>
      <c r="X50" t="str">
        <v>REB8226DSD520C</v>
      </c>
      <c r="Y50" t="str">
        <v>REB8226KLO646</v>
      </c>
      <c r="Z50" t="str">
        <v>REB8226LEV550A</v>
      </c>
      <c r="AA50" t="str">
        <v>REB8226ORI530</v>
      </c>
      <c r="AB50" t="str">
        <v>REB8226OUT501</v>
      </c>
      <c r="AC50" t="str">
        <v>REB8226ROG600</v>
      </c>
      <c r="AD50" t="str">
        <v>REB8325DAR713</v>
      </c>
      <c r="AE50" t="str">
        <v>REB8424CAS918</v>
      </c>
      <c r="AF50" t="str">
        <v>REB8424DAN906</v>
      </c>
      <c r="AG50" t="str">
        <v>REB8424GAL905</v>
      </c>
      <c r="AH50" t="str">
        <v>REB8424NEG818</v>
      </c>
      <c r="AI50" t="str">
        <v>REB8424PRO817</v>
      </c>
      <c r="AJ50" t="str">
        <v>REB8425ABE933</v>
      </c>
      <c r="AK50" t="str">
        <v>REB8425CAR944</v>
      </c>
      <c r="AL50" t="str">
        <v>REB8425CHA925</v>
      </c>
      <c r="AM50" t="str">
        <v>REB8425FAI503</v>
      </c>
      <c r="AN50" t="str">
        <v>REB8425MAK517</v>
      </c>
      <c r="AO50" t="str">
        <v>REB8425MAK520</v>
      </c>
      <c r="AP50" t="str">
        <v>REB8425MAR789</v>
      </c>
      <c r="AQ50" t="str">
        <v>REB8425PAR823</v>
      </c>
      <c r="AR50" t="str">
        <v>REB8425PIC935</v>
      </c>
      <c r="AS50" t="str">
        <v>REB8425SHA928</v>
      </c>
      <c r="AT50" t="str">
        <v>REB8425TAV513</v>
      </c>
      <c r="AU50" t="str">
        <v>REB8425THE507</v>
      </c>
      <c r="AV50" t="str">
        <v>REB8425VAS916</v>
      </c>
      <c r="AW50" t="str">
        <v>REB8426ACH942</v>
      </c>
      <c r="AX50" t="str">
        <v>REB8426AVR543</v>
      </c>
      <c r="AY50" t="str">
        <v>REB8426BAS500</v>
      </c>
      <c r="AZ50" t="str">
        <v>REB8426BOU606</v>
      </c>
      <c r="BA50" t="str">
        <v>REB8426CAH526</v>
      </c>
      <c r="BB50" t="str">
        <v>REB8426CAS923</v>
      </c>
      <c r="BC50" t="str">
        <v>REB8426CLA941</v>
      </c>
      <c r="BD50" t="str">
        <v>REB8426CLA943</v>
      </c>
      <c r="BE50" t="str">
        <v>REB8426COL509</v>
      </c>
      <c r="BF50" t="str">
        <v>REB8426COL510</v>
      </c>
      <c r="BG50" t="str">
        <v>REB8426COL511</v>
      </c>
      <c r="BH50" t="str">
        <v>REB8426COL944</v>
      </c>
      <c r="BI50" t="str">
        <v>REB8426DAI538</v>
      </c>
      <c r="BJ50" t="str">
        <v>REB8426DEU505</v>
      </c>
      <c r="BK50" t="str">
        <v>REB8426DOU533</v>
      </c>
      <c r="BL50" t="str">
        <v>REB8426ECL535</v>
      </c>
      <c r="BM50" t="str">
        <v>REB8426LAB502</v>
      </c>
      <c r="BN50" t="str">
        <v>REB8426LAU546</v>
      </c>
      <c r="BO50" t="str">
        <v>REB8426LIZ536</v>
      </c>
      <c r="BP50" t="str">
        <v>REB8426LON940</v>
      </c>
      <c r="BQ50" t="str">
        <v>REB8426MAN515</v>
      </c>
      <c r="BR50" t="str">
        <v>REB8426MAN521</v>
      </c>
      <c r="BS50" t="str">
        <v>REB8426MAR516</v>
      </c>
      <c r="BT50" t="str">
        <v>REB8426MAR523</v>
      </c>
      <c r="BU50" t="str">
        <v>REB8426MAR839</v>
      </c>
      <c r="BV50" t="str">
        <v>REB8426MAT513</v>
      </c>
      <c r="BW50" t="str">
        <v>REB8426MAT514</v>
      </c>
      <c r="BX50" t="str">
        <v>REB8426MED623</v>
      </c>
      <c r="BY50" t="str">
        <v>REB8426MED635</v>
      </c>
      <c r="BZ50" t="str">
        <v>REB8426NAD544</v>
      </c>
      <c r="CA50" t="str">
        <v>REB8426NAD545</v>
      </c>
      <c r="CB50" t="str">
        <v>REB8426ORI534</v>
      </c>
      <c r="CC50" t="str">
        <v>REB8426PER537</v>
      </c>
      <c r="CD50" t="str">
        <v>REB8426POU524</v>
      </c>
      <c r="CE50" t="str">
        <v>REB8426TAV512</v>
      </c>
      <c r="CF50" t="str">
        <v>REB8426ZAC525</v>
      </c>
      <c r="CG50" t="str">
        <v>REB8626ABI708</v>
      </c>
      <c r="CH50" t="str">
        <v>REB8626ARL601</v>
      </c>
      <c r="CI50" t="str">
        <v>REB8626ARL705</v>
      </c>
      <c r="CJ50" t="str">
        <v>REB8626BEA707</v>
      </c>
      <c r="CK50" t="str">
        <v>REB8626CHA709</v>
      </c>
      <c r="CL50" t="str">
        <v>REB8626COI602</v>
      </c>
      <c r="CM50" t="str">
        <v>REB8626COI603</v>
      </c>
      <c r="CN50" t="str">
        <v>REB8626COI704</v>
      </c>
      <c r="CO50" t="str">
        <v>REB8626EXP602</v>
      </c>
      <c r="CP50" t="str">
        <v>REB8626OBA706</v>
      </c>
      <c r="CQ50" t="str">
        <v>REG8126DIC458</v>
      </c>
      <c r="CR50" t="str">
        <v>REG8126MLI466</v>
      </c>
      <c r="CS50" t="str">
        <v>REG8126SAL473</v>
      </c>
      <c r="CT50" t="str">
        <v>REG8226BAS650A</v>
      </c>
      <c r="CU50" t="str">
        <v>REG8226BRY475A</v>
      </c>
      <c r="CV50" t="str">
        <v>REG8226CAI600A</v>
      </c>
      <c r="CW50" t="str">
        <v>REG8226CLE520A</v>
      </c>
      <c r="CX50" t="str">
        <v>REG8226CLE520B</v>
      </c>
      <c r="CY50" t="str">
        <v>REG8226CLR640</v>
      </c>
      <c r="CZ50" t="str">
        <v>REG8226DUP439</v>
      </c>
      <c r="DA50" t="str">
        <v>REG8226FLA442</v>
      </c>
      <c r="DB50" t="str">
        <v>REG8226FLA599</v>
      </c>
      <c r="DC50" t="str">
        <v>REG8226HAC500A</v>
      </c>
      <c r="DD50" t="str">
        <v>REG8226HAC500B</v>
      </c>
      <c r="DE50" t="str">
        <v>REG8226HAC660</v>
      </c>
      <c r="DF50" t="str">
        <v>REG8226KLO400A</v>
      </c>
      <c r="DG50" t="str">
        <v>REG8226KLO400B</v>
      </c>
      <c r="DH50" t="str">
        <v>REG8226MAN410C</v>
      </c>
      <c r="DI50" t="str">
        <v>REG8226PRV630</v>
      </c>
      <c r="DJ50" t="str">
        <v>REGP8126DIC469</v>
      </c>
      <c r="DK50" t="str">
        <v>REGP8126JEA453</v>
      </c>
      <c r="DL50" t="str">
        <v>REGP8126MAP462</v>
      </c>
      <c r="DM50" t="str">
        <v>REGP8126MLI477</v>
      </c>
      <c r="DN50" t="str">
        <v>REGP8226DSD525</v>
      </c>
      <c r="DO50" t="str">
        <v>REGP8226FLA485B</v>
      </c>
      <c r="DP50" t="str">
        <v>REGP8226IRO580A</v>
      </c>
      <c r="DQ50" t="str">
        <v>REGP8226IRO580B</v>
      </c>
      <c r="DR50" t="str">
        <v>REGP8226IRO580C</v>
      </c>
      <c r="DS50" t="str">
        <v>REGP8226LEV550B</v>
      </c>
    </row>
    <row r="51" spans="1:123" ht="15" thickBot="1">
      <c r="A51" s="11" t="s">
        <v>104</v>
      </c>
      <c r="B51" s="17" t="s">
        <v>105</v>
      </c>
      <c r="C51" s="1" t="s">
        <v>33</v>
      </c>
      <c r="D51" s="2" t="s">
        <v>106</v>
      </c>
      <c r="E51" s="13">
        <f>VLOOKUP(D51,TableauR08[[SECTEUR]:[CHANTIER]],2,FALSE)</f>
        <v>0</v>
      </c>
      <c r="F51" s="2" t="s">
        <v>25</v>
      </c>
      <c r="G51" s="30"/>
      <c r="H51" s="31"/>
      <c r="I51" s="32"/>
      <c r="M51" t="str" cm="1">
        <f t="array" ref="M51:DD51">TRANSPOSE(_xlfn._xlws.SORT(_xlfn.UNIQUE(_xlfn._xlws.FILTER(TableauR08[SECTEUR],TableauR08[FAMILLE]=C51,""))))</f>
        <v>HER8626BAR516</v>
      </c>
      <c r="N51" t="str">
        <v>HER8626CHA802</v>
      </c>
      <c r="O51" t="str">
        <v>HER8626COI803</v>
      </c>
      <c r="P51" t="str">
        <v>HER8626COI804</v>
      </c>
      <c r="Q51" t="str">
        <v>SCA8126ISA403</v>
      </c>
      <c r="R51" t="str">
        <v>SCA8126ISA404</v>
      </c>
      <c r="S51" t="str">
        <v>SCA8126JCS411</v>
      </c>
      <c r="T51" t="str">
        <v>SCA8126SDE407</v>
      </c>
      <c r="U51" t="str">
        <v>SCA8126STO402</v>
      </c>
      <c r="V51" t="str">
        <v>SCA8126VEN401</v>
      </c>
      <c r="W51" t="str">
        <v>SCA8226BAS580</v>
      </c>
      <c r="X51" t="str">
        <v>SCA8226BAS590A</v>
      </c>
      <c r="Y51" t="str">
        <v>SCA8226BAS590B</v>
      </c>
      <c r="Z51" t="str">
        <v>SCA8226BAS590C</v>
      </c>
      <c r="AA51" t="str">
        <v>SCA8226BAS590C2</v>
      </c>
      <c r="AB51" t="str">
        <v>SCA8226BAS590D</v>
      </c>
      <c r="AC51" t="str">
        <v>SCA8226BMS645</v>
      </c>
      <c r="AD51" t="str">
        <v>SCA8226BRV570</v>
      </c>
      <c r="AE51" t="str">
        <v>SCA8226DEJ670</v>
      </c>
      <c r="AF51" t="str">
        <v>SCA8226KLO550</v>
      </c>
      <c r="AG51" t="str">
        <v>SCA8226LBR540</v>
      </c>
      <c r="AH51" t="str">
        <v>SCA8226MTR650</v>
      </c>
      <c r="AI51" t="str">
        <v>SCA8226MTR660</v>
      </c>
      <c r="AJ51" t="str">
        <v>SCA8226OUR570</v>
      </c>
      <c r="AK51" t="str">
        <v>SCA8226RIO620</v>
      </c>
      <c r="AL51" t="str">
        <v>SCA8226RON510</v>
      </c>
      <c r="AM51" t="str">
        <v>SCA8323DAR713</v>
      </c>
      <c r="AN51" t="str">
        <v>SCA83265PN701</v>
      </c>
      <c r="AO51" t="str">
        <v>SCA83265PS702</v>
      </c>
      <c r="AP51" t="str">
        <v>SCA8326DIE700</v>
      </c>
      <c r="AQ51" t="str">
        <v>SCA8424CLA943</v>
      </c>
      <c r="AR51" t="str">
        <v>SCA8425DOU531</v>
      </c>
      <c r="AS51" t="str">
        <v>SCA8425DOU532</v>
      </c>
      <c r="AT51" t="str">
        <v>SCA8425DUM539</v>
      </c>
      <c r="AU51" t="str">
        <v>SCA8425DUM540</v>
      </c>
      <c r="AV51" t="str">
        <v>SCA8425LAU541</v>
      </c>
      <c r="AW51" t="str">
        <v>SCA8425LAU542</v>
      </c>
      <c r="AX51" t="str">
        <v>SCA8425TAR548</v>
      </c>
      <c r="AY51" t="str">
        <v>SCA8425THE506</v>
      </c>
      <c r="AZ51" t="str">
        <v>SCA8426BAS631</v>
      </c>
      <c r="BA51" t="str">
        <v>SCA8426BAS632</v>
      </c>
      <c r="BB51" t="str">
        <v>SCA8426BAS633</v>
      </c>
      <c r="BC51" t="str">
        <v>SCA8426BAS634</v>
      </c>
      <c r="BD51" t="str">
        <v>SCA8426BER602</v>
      </c>
      <c r="BE51" t="str">
        <v>SCA8426BER614</v>
      </c>
      <c r="BF51" t="str">
        <v>SCA8426BER636</v>
      </c>
      <c r="BG51" t="str">
        <v>SCA8426BLA613</v>
      </c>
      <c r="BH51" t="str">
        <v>SCA8426BOU622</v>
      </c>
      <c r="BI51" t="str">
        <v>SCA8426BRU624</v>
      </c>
      <c r="BJ51" t="str">
        <v>SCA8426BRU625</v>
      </c>
      <c r="BK51" t="str">
        <v>SCA8426CAN618</v>
      </c>
      <c r="BL51" t="str">
        <v>SCA8426CAU606</v>
      </c>
      <c r="BM51" t="str">
        <v>SCA8426COR629</v>
      </c>
      <c r="BN51" t="str">
        <v>SCA8426COR630</v>
      </c>
      <c r="BO51" t="str">
        <v>SCA8426COR631</v>
      </c>
      <c r="BP51" t="str">
        <v>SCA8426GAN601</v>
      </c>
      <c r="BQ51" t="str">
        <v>SCA8426HOL629</v>
      </c>
      <c r="BR51" t="str">
        <v>SCA8426HOL630</v>
      </c>
      <c r="BS51" t="str">
        <v>SCA8426KAV607</v>
      </c>
      <c r="BT51" t="str">
        <v>SCA8426KIA608</v>
      </c>
      <c r="BU51" t="str">
        <v>SCA8426KIA609</v>
      </c>
      <c r="BV51" t="str">
        <v>SCA8426KIA610</v>
      </c>
      <c r="BW51" t="str">
        <v>SCA8426KWI634</v>
      </c>
      <c r="BX51" t="str">
        <v>SCA8426LAB600</v>
      </c>
      <c r="BY51" t="str">
        <v>SCA8426LAB603</v>
      </c>
      <c r="BZ51" t="str">
        <v>SCA8426LAB604</v>
      </c>
      <c r="CA51" t="str">
        <v>SCA8426LAB605</v>
      </c>
      <c r="CB51" t="str">
        <v>SCA8426LAT621</v>
      </c>
      <c r="CC51" t="str">
        <v>SCA8426LED616</v>
      </c>
      <c r="CD51" t="str">
        <v>SCA8426LEG628</v>
      </c>
      <c r="CE51" t="str">
        <v>SCA8426LEM627</v>
      </c>
      <c r="CF51" t="str">
        <v>SCA8426LES626</v>
      </c>
      <c r="CG51" t="str">
        <v>SCA8426MED623</v>
      </c>
      <c r="CH51" t="str">
        <v>SCA8426MED635</v>
      </c>
      <c r="CI51" t="str">
        <v>SCA8426MIG633</v>
      </c>
      <c r="CJ51" t="str">
        <v>SCA8426PAQ611</v>
      </c>
      <c r="CK51" t="str">
        <v>SCA8426PRU620</v>
      </c>
      <c r="CL51" t="str">
        <v>SCA8426RAC617</v>
      </c>
      <c r="CM51" t="str">
        <v>SCA8426ROF619</v>
      </c>
      <c r="CN51" t="str">
        <v>SCA8426ROG628</v>
      </c>
      <c r="CO51" t="str">
        <v>SCA8426TAI635</v>
      </c>
      <c r="CP51" t="str">
        <v>SCA8426TAI637</v>
      </c>
      <c r="CQ51" t="str">
        <v>SCA8426TES615</v>
      </c>
      <c r="CR51" t="str">
        <v>SCA8426TUR632</v>
      </c>
      <c r="CS51" t="str">
        <v>SCA8626ARL806</v>
      </c>
      <c r="CT51" t="str">
        <v>SCA8626CEL807</v>
      </c>
      <c r="CU51" t="str">
        <v>SCA8626COI808</v>
      </c>
      <c r="CV51" t="str">
        <v>SCA8626PET809</v>
      </c>
      <c r="CW51" t="str">
        <v>SCA8626PET810</v>
      </c>
      <c r="CX51" t="str">
        <v>SCAP8126ISA405</v>
      </c>
      <c r="CY51" t="str">
        <v>SCAP8126JCS408</v>
      </c>
      <c r="CZ51" t="str">
        <v>SCAP8126LEZ409</v>
      </c>
      <c r="DA51" t="str">
        <v>SCAP8126SDE406</v>
      </c>
      <c r="DB51" t="str">
        <v>SCAP8126VEN400</v>
      </c>
      <c r="DC51" t="str">
        <v>SCAP8226DEJ520</v>
      </c>
      <c r="DD51" t="str">
        <v>SCAP8226MTR530</v>
      </c>
    </row>
    <row r="52" spans="1:123" ht="15" thickBot="1">
      <c r="A52" s="11" t="s">
        <v>104</v>
      </c>
      <c r="B52" s="17" t="s">
        <v>105</v>
      </c>
      <c r="C52" s="1" t="s">
        <v>33</v>
      </c>
      <c r="D52" s="2" t="s">
        <v>107</v>
      </c>
      <c r="E52" s="13">
        <f>VLOOKUP(D52,TableauR08[[SECTEUR]:[CHANTIER]],2,FALSE)</f>
        <v>0</v>
      </c>
      <c r="F52" s="2" t="s">
        <v>25</v>
      </c>
      <c r="G52" s="30"/>
      <c r="H52" s="31"/>
      <c r="I52" s="32"/>
      <c r="M52" t="str" cm="1">
        <f t="array" ref="M52:DD52">TRANSPOSE(_xlfn._xlws.SORT(_xlfn.UNIQUE(_xlfn._xlws.FILTER(TableauR08[SECTEUR],TableauR08[FAMILLE]=C52,""))))</f>
        <v>HER8626BAR516</v>
      </c>
      <c r="N52" t="str">
        <v>HER8626CHA802</v>
      </c>
      <c r="O52" t="str">
        <v>HER8626COI803</v>
      </c>
      <c r="P52" t="str">
        <v>HER8626COI804</v>
      </c>
      <c r="Q52" t="str">
        <v>SCA8126ISA403</v>
      </c>
      <c r="R52" t="str">
        <v>SCA8126ISA404</v>
      </c>
      <c r="S52" t="str">
        <v>SCA8126JCS411</v>
      </c>
      <c r="T52" t="str">
        <v>SCA8126SDE407</v>
      </c>
      <c r="U52" t="str">
        <v>SCA8126STO402</v>
      </c>
      <c r="V52" t="str">
        <v>SCA8126VEN401</v>
      </c>
      <c r="W52" t="str">
        <v>SCA8226BAS580</v>
      </c>
      <c r="X52" t="str">
        <v>SCA8226BAS590A</v>
      </c>
      <c r="Y52" t="str">
        <v>SCA8226BAS590B</v>
      </c>
      <c r="Z52" t="str">
        <v>SCA8226BAS590C</v>
      </c>
      <c r="AA52" t="str">
        <v>SCA8226BAS590C2</v>
      </c>
      <c r="AB52" t="str">
        <v>SCA8226BAS590D</v>
      </c>
      <c r="AC52" t="str">
        <v>SCA8226BMS645</v>
      </c>
      <c r="AD52" t="str">
        <v>SCA8226BRV570</v>
      </c>
      <c r="AE52" t="str">
        <v>SCA8226DEJ670</v>
      </c>
      <c r="AF52" t="str">
        <v>SCA8226KLO550</v>
      </c>
      <c r="AG52" t="str">
        <v>SCA8226LBR540</v>
      </c>
      <c r="AH52" t="str">
        <v>SCA8226MTR650</v>
      </c>
      <c r="AI52" t="str">
        <v>SCA8226MTR660</v>
      </c>
      <c r="AJ52" t="str">
        <v>SCA8226OUR570</v>
      </c>
      <c r="AK52" t="str">
        <v>SCA8226RIO620</v>
      </c>
      <c r="AL52" t="str">
        <v>SCA8226RON510</v>
      </c>
      <c r="AM52" t="str">
        <v>SCA8323DAR713</v>
      </c>
      <c r="AN52" t="str">
        <v>SCA83265PN701</v>
      </c>
      <c r="AO52" t="str">
        <v>SCA83265PS702</v>
      </c>
      <c r="AP52" t="str">
        <v>SCA8326DIE700</v>
      </c>
      <c r="AQ52" t="str">
        <v>SCA8424CLA943</v>
      </c>
      <c r="AR52" t="str">
        <v>SCA8425DOU531</v>
      </c>
      <c r="AS52" t="str">
        <v>SCA8425DOU532</v>
      </c>
      <c r="AT52" t="str">
        <v>SCA8425DUM539</v>
      </c>
      <c r="AU52" t="str">
        <v>SCA8425DUM540</v>
      </c>
      <c r="AV52" t="str">
        <v>SCA8425LAU541</v>
      </c>
      <c r="AW52" t="str">
        <v>SCA8425LAU542</v>
      </c>
      <c r="AX52" t="str">
        <v>SCA8425TAR548</v>
      </c>
      <c r="AY52" t="str">
        <v>SCA8425THE506</v>
      </c>
      <c r="AZ52" t="str">
        <v>SCA8426BAS631</v>
      </c>
      <c r="BA52" t="str">
        <v>SCA8426BAS632</v>
      </c>
      <c r="BB52" t="str">
        <v>SCA8426BAS633</v>
      </c>
      <c r="BC52" t="str">
        <v>SCA8426BAS634</v>
      </c>
      <c r="BD52" t="str">
        <v>SCA8426BER602</v>
      </c>
      <c r="BE52" t="str">
        <v>SCA8426BER614</v>
      </c>
      <c r="BF52" t="str">
        <v>SCA8426BER636</v>
      </c>
      <c r="BG52" t="str">
        <v>SCA8426BLA613</v>
      </c>
      <c r="BH52" t="str">
        <v>SCA8426BOU622</v>
      </c>
      <c r="BI52" t="str">
        <v>SCA8426BRU624</v>
      </c>
      <c r="BJ52" t="str">
        <v>SCA8426BRU625</v>
      </c>
      <c r="BK52" t="str">
        <v>SCA8426CAN618</v>
      </c>
      <c r="BL52" t="str">
        <v>SCA8426CAU606</v>
      </c>
      <c r="BM52" t="str">
        <v>SCA8426COR629</v>
      </c>
      <c r="BN52" t="str">
        <v>SCA8426COR630</v>
      </c>
      <c r="BO52" t="str">
        <v>SCA8426COR631</v>
      </c>
      <c r="BP52" t="str">
        <v>SCA8426GAN601</v>
      </c>
      <c r="BQ52" t="str">
        <v>SCA8426HOL629</v>
      </c>
      <c r="BR52" t="str">
        <v>SCA8426HOL630</v>
      </c>
      <c r="BS52" t="str">
        <v>SCA8426KAV607</v>
      </c>
      <c r="BT52" t="str">
        <v>SCA8426KIA608</v>
      </c>
      <c r="BU52" t="str">
        <v>SCA8426KIA609</v>
      </c>
      <c r="BV52" t="str">
        <v>SCA8426KIA610</v>
      </c>
      <c r="BW52" t="str">
        <v>SCA8426KWI634</v>
      </c>
      <c r="BX52" t="str">
        <v>SCA8426LAB600</v>
      </c>
      <c r="BY52" t="str">
        <v>SCA8426LAB603</v>
      </c>
      <c r="BZ52" t="str">
        <v>SCA8426LAB604</v>
      </c>
      <c r="CA52" t="str">
        <v>SCA8426LAB605</v>
      </c>
      <c r="CB52" t="str">
        <v>SCA8426LAT621</v>
      </c>
      <c r="CC52" t="str">
        <v>SCA8426LED616</v>
      </c>
      <c r="CD52" t="str">
        <v>SCA8426LEG628</v>
      </c>
      <c r="CE52" t="str">
        <v>SCA8426LEM627</v>
      </c>
      <c r="CF52" t="str">
        <v>SCA8426LES626</v>
      </c>
      <c r="CG52" t="str">
        <v>SCA8426MED623</v>
      </c>
      <c r="CH52" t="str">
        <v>SCA8426MED635</v>
      </c>
      <c r="CI52" t="str">
        <v>SCA8426MIG633</v>
      </c>
      <c r="CJ52" t="str">
        <v>SCA8426PAQ611</v>
      </c>
      <c r="CK52" t="str">
        <v>SCA8426PRU620</v>
      </c>
      <c r="CL52" t="str">
        <v>SCA8426RAC617</v>
      </c>
      <c r="CM52" t="str">
        <v>SCA8426ROF619</v>
      </c>
      <c r="CN52" t="str">
        <v>SCA8426ROG628</v>
      </c>
      <c r="CO52" t="str">
        <v>SCA8426TAI635</v>
      </c>
      <c r="CP52" t="str">
        <v>SCA8426TAI637</v>
      </c>
      <c r="CQ52" t="str">
        <v>SCA8426TES615</v>
      </c>
      <c r="CR52" t="str">
        <v>SCA8426TUR632</v>
      </c>
      <c r="CS52" t="str">
        <v>SCA8626ARL806</v>
      </c>
      <c r="CT52" t="str">
        <v>SCA8626CEL807</v>
      </c>
      <c r="CU52" t="str">
        <v>SCA8626COI808</v>
      </c>
      <c r="CV52" t="str">
        <v>SCA8626PET809</v>
      </c>
      <c r="CW52" t="str">
        <v>SCA8626PET810</v>
      </c>
      <c r="CX52" t="str">
        <v>SCAP8126ISA405</v>
      </c>
      <c r="CY52" t="str">
        <v>SCAP8126JCS408</v>
      </c>
      <c r="CZ52" t="str">
        <v>SCAP8126LEZ409</v>
      </c>
      <c r="DA52" t="str">
        <v>SCAP8126SDE406</v>
      </c>
      <c r="DB52" t="str">
        <v>SCAP8126VEN400</v>
      </c>
      <c r="DC52" t="str">
        <v>SCAP8226DEJ520</v>
      </c>
      <c r="DD52" t="str">
        <v>SCAP8226MTR530</v>
      </c>
    </row>
    <row r="53" spans="1:123" ht="15" thickBot="1">
      <c r="A53" s="11" t="s">
        <v>108</v>
      </c>
      <c r="B53" s="17" t="s">
        <v>109</v>
      </c>
      <c r="C53" s="1" t="s">
        <v>33</v>
      </c>
      <c r="D53" s="2" t="s">
        <v>110</v>
      </c>
      <c r="E53" s="13" t="str">
        <f>VLOOKUP(D53,TableauR08[[SECTEUR]:[CHANTIER]],2,FALSE)</f>
        <v>NC_ISANGRIN</v>
      </c>
      <c r="F53" s="2" t="s">
        <v>75</v>
      </c>
      <c r="G53" s="30"/>
      <c r="H53" s="31"/>
      <c r="I53" s="32"/>
      <c r="M53" t="str" cm="1">
        <f t="array" ref="M53:DD53">TRANSPOSE(_xlfn._xlws.SORT(_xlfn.UNIQUE(_xlfn._xlws.FILTER(TableauR08[SECTEUR],TableauR08[FAMILLE]=C53,""))))</f>
        <v>HER8626BAR516</v>
      </c>
      <c r="N53" t="str">
        <v>HER8626CHA802</v>
      </c>
      <c r="O53" t="str">
        <v>HER8626COI803</v>
      </c>
      <c r="P53" t="str">
        <v>HER8626COI804</v>
      </c>
      <c r="Q53" t="str">
        <v>SCA8126ISA403</v>
      </c>
      <c r="R53" t="str">
        <v>SCA8126ISA404</v>
      </c>
      <c r="S53" t="str">
        <v>SCA8126JCS411</v>
      </c>
      <c r="T53" t="str">
        <v>SCA8126SDE407</v>
      </c>
      <c r="U53" t="str">
        <v>SCA8126STO402</v>
      </c>
      <c r="V53" t="str">
        <v>SCA8126VEN401</v>
      </c>
      <c r="W53" t="str">
        <v>SCA8226BAS580</v>
      </c>
      <c r="X53" t="str">
        <v>SCA8226BAS590A</v>
      </c>
      <c r="Y53" t="str">
        <v>SCA8226BAS590B</v>
      </c>
      <c r="Z53" t="str">
        <v>SCA8226BAS590C</v>
      </c>
      <c r="AA53" t="str">
        <v>SCA8226BAS590C2</v>
      </c>
      <c r="AB53" t="str">
        <v>SCA8226BAS590D</v>
      </c>
      <c r="AC53" t="str">
        <v>SCA8226BMS645</v>
      </c>
      <c r="AD53" t="str">
        <v>SCA8226BRV570</v>
      </c>
      <c r="AE53" t="str">
        <v>SCA8226DEJ670</v>
      </c>
      <c r="AF53" t="str">
        <v>SCA8226KLO550</v>
      </c>
      <c r="AG53" t="str">
        <v>SCA8226LBR540</v>
      </c>
      <c r="AH53" t="str">
        <v>SCA8226MTR650</v>
      </c>
      <c r="AI53" t="str">
        <v>SCA8226MTR660</v>
      </c>
      <c r="AJ53" t="str">
        <v>SCA8226OUR570</v>
      </c>
      <c r="AK53" t="str">
        <v>SCA8226RIO620</v>
      </c>
      <c r="AL53" t="str">
        <v>SCA8226RON510</v>
      </c>
      <c r="AM53" t="str">
        <v>SCA8323DAR713</v>
      </c>
      <c r="AN53" t="str">
        <v>SCA83265PN701</v>
      </c>
      <c r="AO53" t="str">
        <v>SCA83265PS702</v>
      </c>
      <c r="AP53" t="str">
        <v>SCA8326DIE700</v>
      </c>
      <c r="AQ53" t="str">
        <v>SCA8424CLA943</v>
      </c>
      <c r="AR53" t="str">
        <v>SCA8425DOU531</v>
      </c>
      <c r="AS53" t="str">
        <v>SCA8425DOU532</v>
      </c>
      <c r="AT53" t="str">
        <v>SCA8425DUM539</v>
      </c>
      <c r="AU53" t="str">
        <v>SCA8425DUM540</v>
      </c>
      <c r="AV53" t="str">
        <v>SCA8425LAU541</v>
      </c>
      <c r="AW53" t="str">
        <v>SCA8425LAU542</v>
      </c>
      <c r="AX53" t="str">
        <v>SCA8425TAR548</v>
      </c>
      <c r="AY53" t="str">
        <v>SCA8425THE506</v>
      </c>
      <c r="AZ53" t="str">
        <v>SCA8426BAS631</v>
      </c>
      <c r="BA53" t="str">
        <v>SCA8426BAS632</v>
      </c>
      <c r="BB53" t="str">
        <v>SCA8426BAS633</v>
      </c>
      <c r="BC53" t="str">
        <v>SCA8426BAS634</v>
      </c>
      <c r="BD53" t="str">
        <v>SCA8426BER602</v>
      </c>
      <c r="BE53" t="str">
        <v>SCA8426BER614</v>
      </c>
      <c r="BF53" t="str">
        <v>SCA8426BER636</v>
      </c>
      <c r="BG53" t="str">
        <v>SCA8426BLA613</v>
      </c>
      <c r="BH53" t="str">
        <v>SCA8426BOU622</v>
      </c>
      <c r="BI53" t="str">
        <v>SCA8426BRU624</v>
      </c>
      <c r="BJ53" t="str">
        <v>SCA8426BRU625</v>
      </c>
      <c r="BK53" t="str">
        <v>SCA8426CAN618</v>
      </c>
      <c r="BL53" t="str">
        <v>SCA8426CAU606</v>
      </c>
      <c r="BM53" t="str">
        <v>SCA8426COR629</v>
      </c>
      <c r="BN53" t="str">
        <v>SCA8426COR630</v>
      </c>
      <c r="BO53" t="str">
        <v>SCA8426COR631</v>
      </c>
      <c r="BP53" t="str">
        <v>SCA8426GAN601</v>
      </c>
      <c r="BQ53" t="str">
        <v>SCA8426HOL629</v>
      </c>
      <c r="BR53" t="str">
        <v>SCA8426HOL630</v>
      </c>
      <c r="BS53" t="str">
        <v>SCA8426KAV607</v>
      </c>
      <c r="BT53" t="str">
        <v>SCA8426KIA608</v>
      </c>
      <c r="BU53" t="str">
        <v>SCA8426KIA609</v>
      </c>
      <c r="BV53" t="str">
        <v>SCA8426KIA610</v>
      </c>
      <c r="BW53" t="str">
        <v>SCA8426KWI634</v>
      </c>
      <c r="BX53" t="str">
        <v>SCA8426LAB600</v>
      </c>
      <c r="BY53" t="str">
        <v>SCA8426LAB603</v>
      </c>
      <c r="BZ53" t="str">
        <v>SCA8426LAB604</v>
      </c>
      <c r="CA53" t="str">
        <v>SCA8426LAB605</v>
      </c>
      <c r="CB53" t="str">
        <v>SCA8426LAT621</v>
      </c>
      <c r="CC53" t="str">
        <v>SCA8426LED616</v>
      </c>
      <c r="CD53" t="str">
        <v>SCA8426LEG628</v>
      </c>
      <c r="CE53" t="str">
        <v>SCA8426LEM627</v>
      </c>
      <c r="CF53" t="str">
        <v>SCA8426LES626</v>
      </c>
      <c r="CG53" t="str">
        <v>SCA8426MED623</v>
      </c>
      <c r="CH53" t="str">
        <v>SCA8426MED635</v>
      </c>
      <c r="CI53" t="str">
        <v>SCA8426MIG633</v>
      </c>
      <c r="CJ53" t="str">
        <v>SCA8426PAQ611</v>
      </c>
      <c r="CK53" t="str">
        <v>SCA8426PRU620</v>
      </c>
      <c r="CL53" t="str">
        <v>SCA8426RAC617</v>
      </c>
      <c r="CM53" t="str">
        <v>SCA8426ROF619</v>
      </c>
      <c r="CN53" t="str">
        <v>SCA8426ROG628</v>
      </c>
      <c r="CO53" t="str">
        <v>SCA8426TAI635</v>
      </c>
      <c r="CP53" t="str">
        <v>SCA8426TAI637</v>
      </c>
      <c r="CQ53" t="str">
        <v>SCA8426TES615</v>
      </c>
      <c r="CR53" t="str">
        <v>SCA8426TUR632</v>
      </c>
      <c r="CS53" t="str">
        <v>SCA8626ARL806</v>
      </c>
      <c r="CT53" t="str">
        <v>SCA8626CEL807</v>
      </c>
      <c r="CU53" t="str">
        <v>SCA8626COI808</v>
      </c>
      <c r="CV53" t="str">
        <v>SCA8626PET809</v>
      </c>
      <c r="CW53" t="str">
        <v>SCA8626PET810</v>
      </c>
      <c r="CX53" t="str">
        <v>SCAP8126ISA405</v>
      </c>
      <c r="CY53" t="str">
        <v>SCAP8126JCS408</v>
      </c>
      <c r="CZ53" t="str">
        <v>SCAP8126LEZ409</v>
      </c>
      <c r="DA53" t="str">
        <v>SCAP8126SDE406</v>
      </c>
      <c r="DB53" t="str">
        <v>SCAP8126VEN400</v>
      </c>
      <c r="DC53" t="str">
        <v>SCAP8226DEJ520</v>
      </c>
      <c r="DD53" t="str">
        <v>SCAP8226MTR530</v>
      </c>
    </row>
    <row r="54" spans="1:123" ht="15" thickBot="1">
      <c r="A54" s="11" t="s">
        <v>21</v>
      </c>
      <c r="B54" s="17" t="s">
        <v>22</v>
      </c>
      <c r="C54" s="1" t="s">
        <v>23</v>
      </c>
      <c r="D54" s="2" t="s">
        <v>111</v>
      </c>
      <c r="E54" s="13" t="str">
        <f>VLOOKUP(D54,TableauR08[[SECTEUR]:[CHANTIER]],2,FALSE)</f>
        <v>PICHETTE</v>
      </c>
      <c r="F54" s="2" t="s">
        <v>25</v>
      </c>
      <c r="G54" s="30"/>
      <c r="H54" s="31"/>
      <c r="I54" s="32"/>
      <c r="M54" t="str" cm="1">
        <f t="array" ref="M54:DS54">TRANSPOSE(_xlfn._xlws.SORT(_xlfn.UNIQUE(_xlfn._xlws.FILTER(TableauR08[SECTEUR],TableauR08[FAMILLE]=C54,""))))</f>
        <v>REB8126DIB463</v>
      </c>
      <c r="N54" t="str">
        <v>REB8126DIC459</v>
      </c>
      <c r="O54" t="str">
        <v>REB8126DIC468</v>
      </c>
      <c r="P54" t="str">
        <v>REB8126MTH456</v>
      </c>
      <c r="Q54" t="str">
        <v>REB8126PIC450</v>
      </c>
      <c r="R54" t="str">
        <v>REB8126SAL472</v>
      </c>
      <c r="S54" t="str">
        <v>REB8226BAS650B</v>
      </c>
      <c r="T54" t="str">
        <v>REB8226BMS600</v>
      </c>
      <c r="U54" t="str">
        <v>REB8226BRV570</v>
      </c>
      <c r="V54" t="str">
        <v>REB8226DSD520A</v>
      </c>
      <c r="W54" t="str">
        <v>REB8226DSD520B</v>
      </c>
      <c r="X54" t="str">
        <v>REB8226DSD520C</v>
      </c>
      <c r="Y54" t="str">
        <v>REB8226KLO646</v>
      </c>
      <c r="Z54" t="str">
        <v>REB8226LEV550A</v>
      </c>
      <c r="AA54" t="str">
        <v>REB8226ORI530</v>
      </c>
      <c r="AB54" t="str">
        <v>REB8226OUT501</v>
      </c>
      <c r="AC54" t="str">
        <v>REB8226ROG600</v>
      </c>
      <c r="AD54" t="str">
        <v>REB8325DAR713</v>
      </c>
      <c r="AE54" t="str">
        <v>REB8424CAS918</v>
      </c>
      <c r="AF54" t="str">
        <v>REB8424DAN906</v>
      </c>
      <c r="AG54" t="str">
        <v>REB8424GAL905</v>
      </c>
      <c r="AH54" t="str">
        <v>REB8424NEG818</v>
      </c>
      <c r="AI54" t="str">
        <v>REB8424PRO817</v>
      </c>
      <c r="AJ54" t="str">
        <v>REB8425ABE933</v>
      </c>
      <c r="AK54" t="str">
        <v>REB8425CAR944</v>
      </c>
      <c r="AL54" t="str">
        <v>REB8425CHA925</v>
      </c>
      <c r="AM54" t="str">
        <v>REB8425FAI503</v>
      </c>
      <c r="AN54" t="str">
        <v>REB8425MAK517</v>
      </c>
      <c r="AO54" t="str">
        <v>REB8425MAK520</v>
      </c>
      <c r="AP54" t="str">
        <v>REB8425MAR789</v>
      </c>
      <c r="AQ54" t="str">
        <v>REB8425PAR823</v>
      </c>
      <c r="AR54" t="str">
        <v>REB8425PIC935</v>
      </c>
      <c r="AS54" t="str">
        <v>REB8425SHA928</v>
      </c>
      <c r="AT54" t="str">
        <v>REB8425TAV513</v>
      </c>
      <c r="AU54" t="str">
        <v>REB8425THE507</v>
      </c>
      <c r="AV54" t="str">
        <v>REB8425VAS916</v>
      </c>
      <c r="AW54" t="str">
        <v>REB8426ACH942</v>
      </c>
      <c r="AX54" t="str">
        <v>REB8426AVR543</v>
      </c>
      <c r="AY54" t="str">
        <v>REB8426BAS500</v>
      </c>
      <c r="AZ54" t="str">
        <v>REB8426BOU606</v>
      </c>
      <c r="BA54" t="str">
        <v>REB8426CAH526</v>
      </c>
      <c r="BB54" t="str">
        <v>REB8426CAS923</v>
      </c>
      <c r="BC54" t="str">
        <v>REB8426CLA941</v>
      </c>
      <c r="BD54" t="str">
        <v>REB8426CLA943</v>
      </c>
      <c r="BE54" t="str">
        <v>REB8426COL509</v>
      </c>
      <c r="BF54" t="str">
        <v>REB8426COL510</v>
      </c>
      <c r="BG54" t="str">
        <v>REB8426COL511</v>
      </c>
      <c r="BH54" t="str">
        <v>REB8426COL944</v>
      </c>
      <c r="BI54" t="str">
        <v>REB8426DAI538</v>
      </c>
      <c r="BJ54" t="str">
        <v>REB8426DEU505</v>
      </c>
      <c r="BK54" t="str">
        <v>REB8426DOU533</v>
      </c>
      <c r="BL54" t="str">
        <v>REB8426ECL535</v>
      </c>
      <c r="BM54" t="str">
        <v>REB8426LAB502</v>
      </c>
      <c r="BN54" t="str">
        <v>REB8426LAU546</v>
      </c>
      <c r="BO54" t="str">
        <v>REB8426LIZ536</v>
      </c>
      <c r="BP54" t="str">
        <v>REB8426LON940</v>
      </c>
      <c r="BQ54" t="str">
        <v>REB8426MAN515</v>
      </c>
      <c r="BR54" t="str">
        <v>REB8426MAN521</v>
      </c>
      <c r="BS54" t="str">
        <v>REB8426MAR516</v>
      </c>
      <c r="BT54" t="str">
        <v>REB8426MAR523</v>
      </c>
      <c r="BU54" t="str">
        <v>REB8426MAR839</v>
      </c>
      <c r="BV54" t="str">
        <v>REB8426MAT513</v>
      </c>
      <c r="BW54" t="str">
        <v>REB8426MAT514</v>
      </c>
      <c r="BX54" t="str">
        <v>REB8426MED623</v>
      </c>
      <c r="BY54" t="str">
        <v>REB8426MED635</v>
      </c>
      <c r="BZ54" t="str">
        <v>REB8426NAD544</v>
      </c>
      <c r="CA54" t="str">
        <v>REB8426NAD545</v>
      </c>
      <c r="CB54" t="str">
        <v>REB8426ORI534</v>
      </c>
      <c r="CC54" t="str">
        <v>REB8426PER537</v>
      </c>
      <c r="CD54" t="str">
        <v>REB8426POU524</v>
      </c>
      <c r="CE54" t="str">
        <v>REB8426TAV512</v>
      </c>
      <c r="CF54" t="str">
        <v>REB8426ZAC525</v>
      </c>
      <c r="CG54" t="str">
        <v>REB8626ABI708</v>
      </c>
      <c r="CH54" t="str">
        <v>REB8626ARL601</v>
      </c>
      <c r="CI54" t="str">
        <v>REB8626ARL705</v>
      </c>
      <c r="CJ54" t="str">
        <v>REB8626BEA707</v>
      </c>
      <c r="CK54" t="str">
        <v>REB8626CHA709</v>
      </c>
      <c r="CL54" t="str">
        <v>REB8626COI602</v>
      </c>
      <c r="CM54" t="str">
        <v>REB8626COI603</v>
      </c>
      <c r="CN54" t="str">
        <v>REB8626COI704</v>
      </c>
      <c r="CO54" t="str">
        <v>REB8626EXP602</v>
      </c>
      <c r="CP54" t="str">
        <v>REB8626OBA706</v>
      </c>
      <c r="CQ54" t="str">
        <v>REG8126DIC458</v>
      </c>
      <c r="CR54" t="str">
        <v>REG8126MLI466</v>
      </c>
      <c r="CS54" t="str">
        <v>REG8126SAL473</v>
      </c>
      <c r="CT54" t="str">
        <v>REG8226BAS650A</v>
      </c>
      <c r="CU54" t="str">
        <v>REG8226BRY475A</v>
      </c>
      <c r="CV54" t="str">
        <v>REG8226CAI600A</v>
      </c>
      <c r="CW54" t="str">
        <v>REG8226CLE520A</v>
      </c>
      <c r="CX54" t="str">
        <v>REG8226CLE520B</v>
      </c>
      <c r="CY54" t="str">
        <v>REG8226CLR640</v>
      </c>
      <c r="CZ54" t="str">
        <v>REG8226DUP439</v>
      </c>
      <c r="DA54" t="str">
        <v>REG8226FLA442</v>
      </c>
      <c r="DB54" t="str">
        <v>REG8226FLA599</v>
      </c>
      <c r="DC54" t="str">
        <v>REG8226HAC500A</v>
      </c>
      <c r="DD54" t="str">
        <v>REG8226HAC500B</v>
      </c>
      <c r="DE54" t="str">
        <v>REG8226HAC660</v>
      </c>
      <c r="DF54" t="str">
        <v>REG8226KLO400A</v>
      </c>
      <c r="DG54" t="str">
        <v>REG8226KLO400B</v>
      </c>
      <c r="DH54" t="str">
        <v>REG8226MAN410C</v>
      </c>
      <c r="DI54" t="str">
        <v>REG8226PRV630</v>
      </c>
      <c r="DJ54" t="str">
        <v>REGP8126DIC469</v>
      </c>
      <c r="DK54" t="str">
        <v>REGP8126JEA453</v>
      </c>
      <c r="DL54" t="str">
        <v>REGP8126MAP462</v>
      </c>
      <c r="DM54" t="str">
        <v>REGP8126MLI477</v>
      </c>
      <c r="DN54" t="str">
        <v>REGP8226DSD525</v>
      </c>
      <c r="DO54" t="str">
        <v>REGP8226FLA485B</v>
      </c>
      <c r="DP54" t="str">
        <v>REGP8226IRO580A</v>
      </c>
      <c r="DQ54" t="str">
        <v>REGP8226IRO580B</v>
      </c>
      <c r="DR54" t="str">
        <v>REGP8226IRO580C</v>
      </c>
      <c r="DS54" t="str">
        <v>REGP8226LEV550B</v>
      </c>
    </row>
    <row r="55" spans="1:123" ht="15" thickBot="1">
      <c r="A55" s="11" t="s">
        <v>112</v>
      </c>
      <c r="B55" s="17" t="s">
        <v>85</v>
      </c>
      <c r="C55" s="1" t="s">
        <v>36</v>
      </c>
      <c r="D55" s="2" t="s">
        <v>113</v>
      </c>
      <c r="E55" s="13" t="str">
        <f>VLOOKUP(D55,TableauR08[[SECTEUR]:[CHANTIER]],2,FALSE)</f>
        <v>FLAVRIANT</v>
      </c>
      <c r="F55" s="2" t="s">
        <v>75</v>
      </c>
      <c r="G55" s="30"/>
      <c r="H55" s="31"/>
      <c r="I55" s="32"/>
      <c r="M55" t="str" cm="1">
        <f t="array" ref="M55:CD55">TRANSPOSE(_xlfn._xlws.SORT(_xlfn.UNIQUE(_xlfn._xlws.FILTER(TableauR08[SECTEUR],TableauR08[FAMILLE]=C55,""))))</f>
        <v>DEG8126ALB409</v>
      </c>
      <c r="N55" t="str">
        <v>DEG8126AQU415</v>
      </c>
      <c r="O55" t="str">
        <v>DEG8126CHU447A</v>
      </c>
      <c r="P55" t="str">
        <v>DEG8126COR429</v>
      </c>
      <c r="Q55" t="str">
        <v>DEG8126DIX401</v>
      </c>
      <c r="R55" t="str">
        <v>DEG8126DUN415</v>
      </c>
      <c r="S55" t="str">
        <v>DEG8126ETO427</v>
      </c>
      <c r="T55" t="str">
        <v>DEG8126GIB434</v>
      </c>
      <c r="U55" t="str">
        <v>DEG8126GRE408</v>
      </c>
      <c r="V55" t="str">
        <v>DEG8126LET419</v>
      </c>
      <c r="W55" t="str">
        <v>DEG8126MAG401</v>
      </c>
      <c r="X55" t="str">
        <v>DEG8126PIE444</v>
      </c>
      <c r="Y55" t="str">
        <v>DEG8126TRU402</v>
      </c>
      <c r="Z55" t="str">
        <v>DEG8226AIG438</v>
      </c>
      <c r="AA55" t="str">
        <v>DEG8226AIG439</v>
      </c>
      <c r="AB55" t="str">
        <v>DEG8226BAS430</v>
      </c>
      <c r="AC55" t="str">
        <v>DEG8226BAS436</v>
      </c>
      <c r="AD55" t="str">
        <v>DEG8226BRY475A</v>
      </c>
      <c r="AE55" t="str">
        <v>DEG8226BRY475B</v>
      </c>
      <c r="AF55" t="str">
        <v>DEG8226DAS450</v>
      </c>
      <c r="AG55" t="str">
        <v>DEG8226DUP439</v>
      </c>
      <c r="AH55" t="str">
        <v>DEG8226FLA442</v>
      </c>
      <c r="AI55" t="str">
        <v>DEG8226FLA485A</v>
      </c>
      <c r="AJ55" t="str">
        <v>DEG8226GER630</v>
      </c>
      <c r="AK55" t="str">
        <v>DEG8226LPA461B</v>
      </c>
      <c r="AL55" t="str">
        <v>DEG8226LPA462</v>
      </c>
      <c r="AM55" t="str">
        <v>DEG8226MOU510</v>
      </c>
      <c r="AN55" t="str">
        <v>DEG8226MRF610</v>
      </c>
      <c r="AO55" t="str">
        <v>DEG8226MTR620B</v>
      </c>
      <c r="AP55" t="str">
        <v>DEG8226PRS420</v>
      </c>
      <c r="AQ55" t="str">
        <v>DEG8226RMY410</v>
      </c>
      <c r="AR55" t="str">
        <v>DEG8226VLR400</v>
      </c>
      <c r="AS55" t="str">
        <v>DEG8325GRA455</v>
      </c>
      <c r="AT55" t="str">
        <v>DEG8325LOU450</v>
      </c>
      <c r="AU55" t="str">
        <v>DEG8325SEN456</v>
      </c>
      <c r="AV55" t="str">
        <v>DEG8325SOU461</v>
      </c>
      <c r="AW55" t="str">
        <v>DEG8326NOD400</v>
      </c>
      <c r="AX55" t="str">
        <v>DEG8326SIM401</v>
      </c>
      <c r="AY55" t="str">
        <v>DEG8626BAR710</v>
      </c>
      <c r="AZ55" t="str">
        <v>DEG8626DUV706</v>
      </c>
      <c r="BA55" t="str">
        <v>DEG8626LAM708</v>
      </c>
      <c r="BB55" t="str">
        <v>DEG8626SAU702</v>
      </c>
      <c r="BC55" t="str">
        <v>DEGP8126ALB411</v>
      </c>
      <c r="BD55" t="str">
        <v>DEGP8126CHU446</v>
      </c>
      <c r="BE55" t="str">
        <v>DEGP8126COR430</v>
      </c>
      <c r="BF55" t="str">
        <v>DEGP8126DUN414</v>
      </c>
      <c r="BG55" t="str">
        <v>DEGP8126ETO428</v>
      </c>
      <c r="BH55" t="str">
        <v>DEGP8126MLR435</v>
      </c>
      <c r="BI55" t="str">
        <v>DEGP8126POM428</v>
      </c>
      <c r="BJ55" t="str">
        <v>DEGP8126TRU403</v>
      </c>
      <c r="BK55" t="str">
        <v>DEGP8126WAB414</v>
      </c>
      <c r="BL55" t="str">
        <v>DEGP8126WAB415</v>
      </c>
      <c r="BM55" t="str">
        <v>DEGP8226DRY465</v>
      </c>
      <c r="BN55" t="str">
        <v>DEGP8226FLA485B</v>
      </c>
      <c r="BO55" t="str">
        <v>DEGP8226LPA461A</v>
      </c>
      <c r="BP55" t="str">
        <v>DEGP8226MTR620A</v>
      </c>
      <c r="BQ55" t="str">
        <v>DEGP8226OAS567</v>
      </c>
      <c r="BR55" t="str">
        <v>DPM8425DES552</v>
      </c>
      <c r="BS55" t="str">
        <v>DPM8426FAI559</v>
      </c>
      <c r="BT55" t="str">
        <v>DPM8426FIE556</v>
      </c>
      <c r="BU55" t="str">
        <v>DPM8426JAC560</v>
      </c>
      <c r="BV55" t="str">
        <v>DPM8426LOG561</v>
      </c>
      <c r="BW55" t="str">
        <v>DPM8426MON562</v>
      </c>
      <c r="BX55" t="str">
        <v>DPM8426TIB557</v>
      </c>
      <c r="BY55" t="str">
        <v>NET8226BAS530</v>
      </c>
      <c r="BZ55" t="str">
        <v>NET8226DES461</v>
      </c>
      <c r="CA55" t="str">
        <v>NET8226LPA550A</v>
      </c>
      <c r="CB55" t="str">
        <v>NET8226LPA550B</v>
      </c>
      <c r="CC55" t="str">
        <v>NET8226NAT601</v>
      </c>
      <c r="CD55" t="str">
        <v>NET8426VAL558</v>
      </c>
    </row>
    <row r="56" spans="1:123" ht="15" thickBot="1">
      <c r="A56" s="11" t="s">
        <v>114</v>
      </c>
      <c r="B56" s="17" t="s">
        <v>85</v>
      </c>
      <c r="C56" s="1" t="s">
        <v>36</v>
      </c>
      <c r="D56" s="2" t="s">
        <v>115</v>
      </c>
      <c r="E56" s="13" t="str">
        <f>VLOOKUP(D56,TableauR08[[SECTEUR]:[CHANTIER]],2,FALSE)</f>
        <v>STE_GERMAINE</v>
      </c>
      <c r="F56" s="2" t="s">
        <v>27</v>
      </c>
      <c r="G56" s="30"/>
      <c r="H56" s="31"/>
      <c r="I56" s="32"/>
      <c r="M56" t="str" cm="1">
        <f t="array" ref="M56:CD56">TRANSPOSE(_xlfn._xlws.SORT(_xlfn.UNIQUE(_xlfn._xlws.FILTER(TableauR08[SECTEUR],TableauR08[FAMILLE]=C56,""))))</f>
        <v>DEG8126ALB409</v>
      </c>
      <c r="N56" t="str">
        <v>DEG8126AQU415</v>
      </c>
      <c r="O56" t="str">
        <v>DEG8126CHU447A</v>
      </c>
      <c r="P56" t="str">
        <v>DEG8126COR429</v>
      </c>
      <c r="Q56" t="str">
        <v>DEG8126DIX401</v>
      </c>
      <c r="R56" t="str">
        <v>DEG8126DUN415</v>
      </c>
      <c r="S56" t="str">
        <v>DEG8126ETO427</v>
      </c>
      <c r="T56" t="str">
        <v>DEG8126GIB434</v>
      </c>
      <c r="U56" t="str">
        <v>DEG8126GRE408</v>
      </c>
      <c r="V56" t="str">
        <v>DEG8126LET419</v>
      </c>
      <c r="W56" t="str">
        <v>DEG8126MAG401</v>
      </c>
      <c r="X56" t="str">
        <v>DEG8126PIE444</v>
      </c>
      <c r="Y56" t="str">
        <v>DEG8126TRU402</v>
      </c>
      <c r="Z56" t="str">
        <v>DEG8226AIG438</v>
      </c>
      <c r="AA56" t="str">
        <v>DEG8226AIG439</v>
      </c>
      <c r="AB56" t="str">
        <v>DEG8226BAS430</v>
      </c>
      <c r="AC56" t="str">
        <v>DEG8226BAS436</v>
      </c>
      <c r="AD56" t="str">
        <v>DEG8226BRY475A</v>
      </c>
      <c r="AE56" t="str">
        <v>DEG8226BRY475B</v>
      </c>
      <c r="AF56" t="str">
        <v>DEG8226DAS450</v>
      </c>
      <c r="AG56" t="str">
        <v>DEG8226DUP439</v>
      </c>
      <c r="AH56" t="str">
        <v>DEG8226FLA442</v>
      </c>
      <c r="AI56" t="str">
        <v>DEG8226FLA485A</v>
      </c>
      <c r="AJ56" t="str">
        <v>DEG8226GER630</v>
      </c>
      <c r="AK56" t="str">
        <v>DEG8226LPA461B</v>
      </c>
      <c r="AL56" t="str">
        <v>DEG8226LPA462</v>
      </c>
      <c r="AM56" t="str">
        <v>DEG8226MOU510</v>
      </c>
      <c r="AN56" t="str">
        <v>DEG8226MRF610</v>
      </c>
      <c r="AO56" t="str">
        <v>DEG8226MTR620B</v>
      </c>
      <c r="AP56" t="str">
        <v>DEG8226PRS420</v>
      </c>
      <c r="AQ56" t="str">
        <v>DEG8226RMY410</v>
      </c>
      <c r="AR56" t="str">
        <v>DEG8226VLR400</v>
      </c>
      <c r="AS56" t="str">
        <v>DEG8325GRA455</v>
      </c>
      <c r="AT56" t="str">
        <v>DEG8325LOU450</v>
      </c>
      <c r="AU56" t="str">
        <v>DEG8325SEN456</v>
      </c>
      <c r="AV56" t="str">
        <v>DEG8325SOU461</v>
      </c>
      <c r="AW56" t="str">
        <v>DEG8326NOD400</v>
      </c>
      <c r="AX56" t="str">
        <v>DEG8326SIM401</v>
      </c>
      <c r="AY56" t="str">
        <v>DEG8626BAR710</v>
      </c>
      <c r="AZ56" t="str">
        <v>DEG8626DUV706</v>
      </c>
      <c r="BA56" t="str">
        <v>DEG8626LAM708</v>
      </c>
      <c r="BB56" t="str">
        <v>DEG8626SAU702</v>
      </c>
      <c r="BC56" t="str">
        <v>DEGP8126ALB411</v>
      </c>
      <c r="BD56" t="str">
        <v>DEGP8126CHU446</v>
      </c>
      <c r="BE56" t="str">
        <v>DEGP8126COR430</v>
      </c>
      <c r="BF56" t="str">
        <v>DEGP8126DUN414</v>
      </c>
      <c r="BG56" t="str">
        <v>DEGP8126ETO428</v>
      </c>
      <c r="BH56" t="str">
        <v>DEGP8126MLR435</v>
      </c>
      <c r="BI56" t="str">
        <v>DEGP8126POM428</v>
      </c>
      <c r="BJ56" t="str">
        <v>DEGP8126TRU403</v>
      </c>
      <c r="BK56" t="str">
        <v>DEGP8126WAB414</v>
      </c>
      <c r="BL56" t="str">
        <v>DEGP8126WAB415</v>
      </c>
      <c r="BM56" t="str">
        <v>DEGP8226DRY465</v>
      </c>
      <c r="BN56" t="str">
        <v>DEGP8226FLA485B</v>
      </c>
      <c r="BO56" t="str">
        <v>DEGP8226LPA461A</v>
      </c>
      <c r="BP56" t="str">
        <v>DEGP8226MTR620A</v>
      </c>
      <c r="BQ56" t="str">
        <v>DEGP8226OAS567</v>
      </c>
      <c r="BR56" t="str">
        <v>DPM8425DES552</v>
      </c>
      <c r="BS56" t="str">
        <v>DPM8426FAI559</v>
      </c>
      <c r="BT56" t="str">
        <v>DPM8426FIE556</v>
      </c>
      <c r="BU56" t="str">
        <v>DPM8426JAC560</v>
      </c>
      <c r="BV56" t="str">
        <v>DPM8426LOG561</v>
      </c>
      <c r="BW56" t="str">
        <v>DPM8426MON562</v>
      </c>
      <c r="BX56" t="str">
        <v>DPM8426TIB557</v>
      </c>
      <c r="BY56" t="str">
        <v>NET8226BAS530</v>
      </c>
      <c r="BZ56" t="str">
        <v>NET8226DES461</v>
      </c>
      <c r="CA56" t="str">
        <v>NET8226LPA550A</v>
      </c>
      <c r="CB56" t="str">
        <v>NET8226LPA550B</v>
      </c>
      <c r="CC56" t="str">
        <v>NET8226NAT601</v>
      </c>
      <c r="CD56" t="str">
        <v>NET8426VAL558</v>
      </c>
    </row>
    <row r="57" spans="1:123" ht="15" thickBot="1">
      <c r="A57" s="11" t="s">
        <v>116</v>
      </c>
      <c r="B57" s="17" t="s">
        <v>105</v>
      </c>
      <c r="C57" s="1" t="s">
        <v>36</v>
      </c>
      <c r="D57" s="2" t="s">
        <v>117</v>
      </c>
      <c r="E57" s="13">
        <f>VLOOKUP(D57,TableauR08[[SECTEUR]:[CHANTIER]],2,FALSE)</f>
        <v>0</v>
      </c>
      <c r="F57" s="2" t="s">
        <v>27</v>
      </c>
      <c r="G57" s="30"/>
      <c r="H57" s="31"/>
      <c r="I57" s="32"/>
      <c r="M57" t="str" cm="1">
        <f t="array" ref="M57:CD57">TRANSPOSE(_xlfn._xlws.SORT(_xlfn.UNIQUE(_xlfn._xlws.FILTER(TableauR08[SECTEUR],TableauR08[FAMILLE]=C57,""))))</f>
        <v>DEG8126ALB409</v>
      </c>
      <c r="N57" t="str">
        <v>DEG8126AQU415</v>
      </c>
      <c r="O57" t="str">
        <v>DEG8126CHU447A</v>
      </c>
      <c r="P57" t="str">
        <v>DEG8126COR429</v>
      </c>
      <c r="Q57" t="str">
        <v>DEG8126DIX401</v>
      </c>
      <c r="R57" t="str">
        <v>DEG8126DUN415</v>
      </c>
      <c r="S57" t="str">
        <v>DEG8126ETO427</v>
      </c>
      <c r="T57" t="str">
        <v>DEG8126GIB434</v>
      </c>
      <c r="U57" t="str">
        <v>DEG8126GRE408</v>
      </c>
      <c r="V57" t="str">
        <v>DEG8126LET419</v>
      </c>
      <c r="W57" t="str">
        <v>DEG8126MAG401</v>
      </c>
      <c r="X57" t="str">
        <v>DEG8126PIE444</v>
      </c>
      <c r="Y57" t="str">
        <v>DEG8126TRU402</v>
      </c>
      <c r="Z57" t="str">
        <v>DEG8226AIG438</v>
      </c>
      <c r="AA57" t="str">
        <v>DEG8226AIG439</v>
      </c>
      <c r="AB57" t="str">
        <v>DEG8226BAS430</v>
      </c>
      <c r="AC57" t="str">
        <v>DEG8226BAS436</v>
      </c>
      <c r="AD57" t="str">
        <v>DEG8226BRY475A</v>
      </c>
      <c r="AE57" t="str">
        <v>DEG8226BRY475B</v>
      </c>
      <c r="AF57" t="str">
        <v>DEG8226DAS450</v>
      </c>
      <c r="AG57" t="str">
        <v>DEG8226DUP439</v>
      </c>
      <c r="AH57" t="str">
        <v>DEG8226FLA442</v>
      </c>
      <c r="AI57" t="str">
        <v>DEG8226FLA485A</v>
      </c>
      <c r="AJ57" t="str">
        <v>DEG8226GER630</v>
      </c>
      <c r="AK57" t="str">
        <v>DEG8226LPA461B</v>
      </c>
      <c r="AL57" t="str">
        <v>DEG8226LPA462</v>
      </c>
      <c r="AM57" t="str">
        <v>DEG8226MOU510</v>
      </c>
      <c r="AN57" t="str">
        <v>DEG8226MRF610</v>
      </c>
      <c r="AO57" t="str">
        <v>DEG8226MTR620B</v>
      </c>
      <c r="AP57" t="str">
        <v>DEG8226PRS420</v>
      </c>
      <c r="AQ57" t="str">
        <v>DEG8226RMY410</v>
      </c>
      <c r="AR57" t="str">
        <v>DEG8226VLR400</v>
      </c>
      <c r="AS57" t="str">
        <v>DEG8325GRA455</v>
      </c>
      <c r="AT57" t="str">
        <v>DEG8325LOU450</v>
      </c>
      <c r="AU57" t="str">
        <v>DEG8325SEN456</v>
      </c>
      <c r="AV57" t="str">
        <v>DEG8325SOU461</v>
      </c>
      <c r="AW57" t="str">
        <v>DEG8326NOD400</v>
      </c>
      <c r="AX57" t="str">
        <v>DEG8326SIM401</v>
      </c>
      <c r="AY57" t="str">
        <v>DEG8626BAR710</v>
      </c>
      <c r="AZ57" t="str">
        <v>DEG8626DUV706</v>
      </c>
      <c r="BA57" t="str">
        <v>DEG8626LAM708</v>
      </c>
      <c r="BB57" t="str">
        <v>DEG8626SAU702</v>
      </c>
      <c r="BC57" t="str">
        <v>DEGP8126ALB411</v>
      </c>
      <c r="BD57" t="str">
        <v>DEGP8126CHU446</v>
      </c>
      <c r="BE57" t="str">
        <v>DEGP8126COR430</v>
      </c>
      <c r="BF57" t="str">
        <v>DEGP8126DUN414</v>
      </c>
      <c r="BG57" t="str">
        <v>DEGP8126ETO428</v>
      </c>
      <c r="BH57" t="str">
        <v>DEGP8126MLR435</v>
      </c>
      <c r="BI57" t="str">
        <v>DEGP8126POM428</v>
      </c>
      <c r="BJ57" t="str">
        <v>DEGP8126TRU403</v>
      </c>
      <c r="BK57" t="str">
        <v>DEGP8126WAB414</v>
      </c>
      <c r="BL57" t="str">
        <v>DEGP8126WAB415</v>
      </c>
      <c r="BM57" t="str">
        <v>DEGP8226DRY465</v>
      </c>
      <c r="BN57" t="str">
        <v>DEGP8226FLA485B</v>
      </c>
      <c r="BO57" t="str">
        <v>DEGP8226LPA461A</v>
      </c>
      <c r="BP57" t="str">
        <v>DEGP8226MTR620A</v>
      </c>
      <c r="BQ57" t="str">
        <v>DEGP8226OAS567</v>
      </c>
      <c r="BR57" t="str">
        <v>DPM8425DES552</v>
      </c>
      <c r="BS57" t="str">
        <v>DPM8426FAI559</v>
      </c>
      <c r="BT57" t="str">
        <v>DPM8426FIE556</v>
      </c>
      <c r="BU57" t="str">
        <v>DPM8426JAC560</v>
      </c>
      <c r="BV57" t="str">
        <v>DPM8426LOG561</v>
      </c>
      <c r="BW57" t="str">
        <v>DPM8426MON562</v>
      </c>
      <c r="BX57" t="str">
        <v>DPM8426TIB557</v>
      </c>
      <c r="BY57" t="str">
        <v>NET8226BAS530</v>
      </c>
      <c r="BZ57" t="str">
        <v>NET8226DES461</v>
      </c>
      <c r="CA57" t="str">
        <v>NET8226LPA550A</v>
      </c>
      <c r="CB57" t="str">
        <v>NET8226LPA550B</v>
      </c>
      <c r="CC57" t="str">
        <v>NET8226NAT601</v>
      </c>
      <c r="CD57" t="str">
        <v>NET8426VAL558</v>
      </c>
    </row>
    <row r="58" spans="1:123" ht="15" thickBot="1">
      <c r="A58" s="11" t="s">
        <v>49</v>
      </c>
      <c r="B58" s="17" t="s">
        <v>85</v>
      </c>
      <c r="C58" s="1" t="s">
        <v>36</v>
      </c>
      <c r="D58" s="2" t="s">
        <v>118</v>
      </c>
      <c r="E58" s="13" t="str">
        <f>VLOOKUP(D58,TableauR08[[SECTEUR]:[CHANTIER]],2,FALSE)</f>
        <v>MAROUF</v>
      </c>
      <c r="F58" s="2" t="s">
        <v>27</v>
      </c>
      <c r="G58" s="30"/>
      <c r="H58" s="31"/>
      <c r="I58" s="32"/>
      <c r="M58" t="str" cm="1">
        <f t="array" ref="M58:CD58">TRANSPOSE(_xlfn._xlws.SORT(_xlfn.UNIQUE(_xlfn._xlws.FILTER(TableauR08[SECTEUR],TableauR08[FAMILLE]=C58,""))))</f>
        <v>DEG8126ALB409</v>
      </c>
      <c r="N58" t="str">
        <v>DEG8126AQU415</v>
      </c>
      <c r="O58" t="str">
        <v>DEG8126CHU447A</v>
      </c>
      <c r="P58" t="str">
        <v>DEG8126COR429</v>
      </c>
      <c r="Q58" t="str">
        <v>DEG8126DIX401</v>
      </c>
      <c r="R58" t="str">
        <v>DEG8126DUN415</v>
      </c>
      <c r="S58" t="str">
        <v>DEG8126ETO427</v>
      </c>
      <c r="T58" t="str">
        <v>DEG8126GIB434</v>
      </c>
      <c r="U58" t="str">
        <v>DEG8126GRE408</v>
      </c>
      <c r="V58" t="str">
        <v>DEG8126LET419</v>
      </c>
      <c r="W58" t="str">
        <v>DEG8126MAG401</v>
      </c>
      <c r="X58" t="str">
        <v>DEG8126PIE444</v>
      </c>
      <c r="Y58" t="str">
        <v>DEG8126TRU402</v>
      </c>
      <c r="Z58" t="str">
        <v>DEG8226AIG438</v>
      </c>
      <c r="AA58" t="str">
        <v>DEG8226AIG439</v>
      </c>
      <c r="AB58" t="str">
        <v>DEG8226BAS430</v>
      </c>
      <c r="AC58" t="str">
        <v>DEG8226BAS436</v>
      </c>
      <c r="AD58" t="str">
        <v>DEG8226BRY475A</v>
      </c>
      <c r="AE58" t="str">
        <v>DEG8226BRY475B</v>
      </c>
      <c r="AF58" t="str">
        <v>DEG8226DAS450</v>
      </c>
      <c r="AG58" t="str">
        <v>DEG8226DUP439</v>
      </c>
      <c r="AH58" t="str">
        <v>DEG8226FLA442</v>
      </c>
      <c r="AI58" t="str">
        <v>DEG8226FLA485A</v>
      </c>
      <c r="AJ58" t="str">
        <v>DEG8226GER630</v>
      </c>
      <c r="AK58" t="str">
        <v>DEG8226LPA461B</v>
      </c>
      <c r="AL58" t="str">
        <v>DEG8226LPA462</v>
      </c>
      <c r="AM58" t="str">
        <v>DEG8226MOU510</v>
      </c>
      <c r="AN58" t="str">
        <v>DEG8226MRF610</v>
      </c>
      <c r="AO58" t="str">
        <v>DEG8226MTR620B</v>
      </c>
      <c r="AP58" t="str">
        <v>DEG8226PRS420</v>
      </c>
      <c r="AQ58" t="str">
        <v>DEG8226RMY410</v>
      </c>
      <c r="AR58" t="str">
        <v>DEG8226VLR400</v>
      </c>
      <c r="AS58" t="str">
        <v>DEG8325GRA455</v>
      </c>
      <c r="AT58" t="str">
        <v>DEG8325LOU450</v>
      </c>
      <c r="AU58" t="str">
        <v>DEG8325SEN456</v>
      </c>
      <c r="AV58" t="str">
        <v>DEG8325SOU461</v>
      </c>
      <c r="AW58" t="str">
        <v>DEG8326NOD400</v>
      </c>
      <c r="AX58" t="str">
        <v>DEG8326SIM401</v>
      </c>
      <c r="AY58" t="str">
        <v>DEG8626BAR710</v>
      </c>
      <c r="AZ58" t="str">
        <v>DEG8626DUV706</v>
      </c>
      <c r="BA58" t="str">
        <v>DEG8626LAM708</v>
      </c>
      <c r="BB58" t="str">
        <v>DEG8626SAU702</v>
      </c>
      <c r="BC58" t="str">
        <v>DEGP8126ALB411</v>
      </c>
      <c r="BD58" t="str">
        <v>DEGP8126CHU446</v>
      </c>
      <c r="BE58" t="str">
        <v>DEGP8126COR430</v>
      </c>
      <c r="BF58" t="str">
        <v>DEGP8126DUN414</v>
      </c>
      <c r="BG58" t="str">
        <v>DEGP8126ETO428</v>
      </c>
      <c r="BH58" t="str">
        <v>DEGP8126MLR435</v>
      </c>
      <c r="BI58" t="str">
        <v>DEGP8126POM428</v>
      </c>
      <c r="BJ58" t="str">
        <v>DEGP8126TRU403</v>
      </c>
      <c r="BK58" t="str">
        <v>DEGP8126WAB414</v>
      </c>
      <c r="BL58" t="str">
        <v>DEGP8126WAB415</v>
      </c>
      <c r="BM58" t="str">
        <v>DEGP8226DRY465</v>
      </c>
      <c r="BN58" t="str">
        <v>DEGP8226FLA485B</v>
      </c>
      <c r="BO58" t="str">
        <v>DEGP8226LPA461A</v>
      </c>
      <c r="BP58" t="str">
        <v>DEGP8226MTR620A</v>
      </c>
      <c r="BQ58" t="str">
        <v>DEGP8226OAS567</v>
      </c>
      <c r="BR58" t="str">
        <v>DPM8425DES552</v>
      </c>
      <c r="BS58" t="str">
        <v>DPM8426FAI559</v>
      </c>
      <c r="BT58" t="str">
        <v>DPM8426FIE556</v>
      </c>
      <c r="BU58" t="str">
        <v>DPM8426JAC560</v>
      </c>
      <c r="BV58" t="str">
        <v>DPM8426LOG561</v>
      </c>
      <c r="BW58" t="str">
        <v>DPM8426MON562</v>
      </c>
      <c r="BX58" t="str">
        <v>DPM8426TIB557</v>
      </c>
      <c r="BY58" t="str">
        <v>NET8226BAS530</v>
      </c>
      <c r="BZ58" t="str">
        <v>NET8226DES461</v>
      </c>
      <c r="CA58" t="str">
        <v>NET8226LPA550A</v>
      </c>
      <c r="CB58" t="str">
        <v>NET8226LPA550B</v>
      </c>
      <c r="CC58" t="str">
        <v>NET8226NAT601</v>
      </c>
      <c r="CD58" t="str">
        <v>NET8426VAL558</v>
      </c>
    </row>
    <row r="59" spans="1:123" ht="15" thickBot="1">
      <c r="A59" s="11" t="s">
        <v>21</v>
      </c>
      <c r="B59" s="17" t="s">
        <v>22</v>
      </c>
      <c r="C59" s="1" t="s">
        <v>23</v>
      </c>
      <c r="D59" s="2" t="s">
        <v>119</v>
      </c>
      <c r="E59" s="13" t="str">
        <f>VLOOKUP(D59,TableauR08[[SECTEUR]:[CHANTIER]],2,FALSE)</f>
        <v>COLLIN</v>
      </c>
      <c r="F59" s="2" t="s">
        <v>75</v>
      </c>
      <c r="G59" s="30"/>
      <c r="H59" s="31"/>
      <c r="I59" s="32"/>
      <c r="M59" t="str" cm="1">
        <f t="array" ref="M59:DS59">TRANSPOSE(_xlfn._xlws.SORT(_xlfn.UNIQUE(_xlfn._xlws.FILTER(TableauR08[SECTEUR],TableauR08[FAMILLE]=C59,""))))</f>
        <v>REB8126DIB463</v>
      </c>
      <c r="N59" t="str">
        <v>REB8126DIC459</v>
      </c>
      <c r="O59" t="str">
        <v>REB8126DIC468</v>
      </c>
      <c r="P59" t="str">
        <v>REB8126MTH456</v>
      </c>
      <c r="Q59" t="str">
        <v>REB8126PIC450</v>
      </c>
      <c r="R59" t="str">
        <v>REB8126SAL472</v>
      </c>
      <c r="S59" t="str">
        <v>REB8226BAS650B</v>
      </c>
      <c r="T59" t="str">
        <v>REB8226BMS600</v>
      </c>
      <c r="U59" t="str">
        <v>REB8226BRV570</v>
      </c>
      <c r="V59" t="str">
        <v>REB8226DSD520A</v>
      </c>
      <c r="W59" t="str">
        <v>REB8226DSD520B</v>
      </c>
      <c r="X59" t="str">
        <v>REB8226DSD520C</v>
      </c>
      <c r="Y59" t="str">
        <v>REB8226KLO646</v>
      </c>
      <c r="Z59" t="str">
        <v>REB8226LEV550A</v>
      </c>
      <c r="AA59" t="str">
        <v>REB8226ORI530</v>
      </c>
      <c r="AB59" t="str">
        <v>REB8226OUT501</v>
      </c>
      <c r="AC59" t="str">
        <v>REB8226ROG600</v>
      </c>
      <c r="AD59" t="str">
        <v>REB8325DAR713</v>
      </c>
      <c r="AE59" t="str">
        <v>REB8424CAS918</v>
      </c>
      <c r="AF59" t="str">
        <v>REB8424DAN906</v>
      </c>
      <c r="AG59" t="str">
        <v>REB8424GAL905</v>
      </c>
      <c r="AH59" t="str">
        <v>REB8424NEG818</v>
      </c>
      <c r="AI59" t="str">
        <v>REB8424PRO817</v>
      </c>
      <c r="AJ59" t="str">
        <v>REB8425ABE933</v>
      </c>
      <c r="AK59" t="str">
        <v>REB8425CAR944</v>
      </c>
      <c r="AL59" t="str">
        <v>REB8425CHA925</v>
      </c>
      <c r="AM59" t="str">
        <v>REB8425FAI503</v>
      </c>
      <c r="AN59" t="str">
        <v>REB8425MAK517</v>
      </c>
      <c r="AO59" t="str">
        <v>REB8425MAK520</v>
      </c>
      <c r="AP59" t="str">
        <v>REB8425MAR789</v>
      </c>
      <c r="AQ59" t="str">
        <v>REB8425PAR823</v>
      </c>
      <c r="AR59" t="str">
        <v>REB8425PIC935</v>
      </c>
      <c r="AS59" t="str">
        <v>REB8425SHA928</v>
      </c>
      <c r="AT59" t="str">
        <v>REB8425TAV513</v>
      </c>
      <c r="AU59" t="str">
        <v>REB8425THE507</v>
      </c>
      <c r="AV59" t="str">
        <v>REB8425VAS916</v>
      </c>
      <c r="AW59" t="str">
        <v>REB8426ACH942</v>
      </c>
      <c r="AX59" t="str">
        <v>REB8426AVR543</v>
      </c>
      <c r="AY59" t="str">
        <v>REB8426BAS500</v>
      </c>
      <c r="AZ59" t="str">
        <v>REB8426BOU606</v>
      </c>
      <c r="BA59" t="str">
        <v>REB8426CAH526</v>
      </c>
      <c r="BB59" t="str">
        <v>REB8426CAS923</v>
      </c>
      <c r="BC59" t="str">
        <v>REB8426CLA941</v>
      </c>
      <c r="BD59" t="str">
        <v>REB8426CLA943</v>
      </c>
      <c r="BE59" t="str">
        <v>REB8426COL509</v>
      </c>
      <c r="BF59" t="str">
        <v>REB8426COL510</v>
      </c>
      <c r="BG59" t="str">
        <v>REB8426COL511</v>
      </c>
      <c r="BH59" t="str">
        <v>REB8426COL944</v>
      </c>
      <c r="BI59" t="str">
        <v>REB8426DAI538</v>
      </c>
      <c r="BJ59" t="str">
        <v>REB8426DEU505</v>
      </c>
      <c r="BK59" t="str">
        <v>REB8426DOU533</v>
      </c>
      <c r="BL59" t="str">
        <v>REB8426ECL535</v>
      </c>
      <c r="BM59" t="str">
        <v>REB8426LAB502</v>
      </c>
      <c r="BN59" t="str">
        <v>REB8426LAU546</v>
      </c>
      <c r="BO59" t="str">
        <v>REB8426LIZ536</v>
      </c>
      <c r="BP59" t="str">
        <v>REB8426LON940</v>
      </c>
      <c r="BQ59" t="str">
        <v>REB8426MAN515</v>
      </c>
      <c r="BR59" t="str">
        <v>REB8426MAN521</v>
      </c>
      <c r="BS59" t="str">
        <v>REB8426MAR516</v>
      </c>
      <c r="BT59" t="str">
        <v>REB8426MAR523</v>
      </c>
      <c r="BU59" t="str">
        <v>REB8426MAR839</v>
      </c>
      <c r="BV59" t="str">
        <v>REB8426MAT513</v>
      </c>
      <c r="BW59" t="str">
        <v>REB8426MAT514</v>
      </c>
      <c r="BX59" t="str">
        <v>REB8426MED623</v>
      </c>
      <c r="BY59" t="str">
        <v>REB8426MED635</v>
      </c>
      <c r="BZ59" t="str">
        <v>REB8426NAD544</v>
      </c>
      <c r="CA59" t="str">
        <v>REB8426NAD545</v>
      </c>
      <c r="CB59" t="str">
        <v>REB8426ORI534</v>
      </c>
      <c r="CC59" t="str">
        <v>REB8426PER537</v>
      </c>
      <c r="CD59" t="str">
        <v>REB8426POU524</v>
      </c>
      <c r="CE59" t="str">
        <v>REB8426TAV512</v>
      </c>
      <c r="CF59" t="str">
        <v>REB8426ZAC525</v>
      </c>
      <c r="CG59" t="str">
        <v>REB8626ABI708</v>
      </c>
      <c r="CH59" t="str">
        <v>REB8626ARL601</v>
      </c>
      <c r="CI59" t="str">
        <v>REB8626ARL705</v>
      </c>
      <c r="CJ59" t="str">
        <v>REB8626BEA707</v>
      </c>
      <c r="CK59" t="str">
        <v>REB8626CHA709</v>
      </c>
      <c r="CL59" t="str">
        <v>REB8626COI602</v>
      </c>
      <c r="CM59" t="str">
        <v>REB8626COI603</v>
      </c>
      <c r="CN59" t="str">
        <v>REB8626COI704</v>
      </c>
      <c r="CO59" t="str">
        <v>REB8626EXP602</v>
      </c>
      <c r="CP59" t="str">
        <v>REB8626OBA706</v>
      </c>
      <c r="CQ59" t="str">
        <v>REG8126DIC458</v>
      </c>
      <c r="CR59" t="str">
        <v>REG8126MLI466</v>
      </c>
      <c r="CS59" t="str">
        <v>REG8126SAL473</v>
      </c>
      <c r="CT59" t="str">
        <v>REG8226BAS650A</v>
      </c>
      <c r="CU59" t="str">
        <v>REG8226BRY475A</v>
      </c>
      <c r="CV59" t="str">
        <v>REG8226CAI600A</v>
      </c>
      <c r="CW59" t="str">
        <v>REG8226CLE520A</v>
      </c>
      <c r="CX59" t="str">
        <v>REG8226CLE520B</v>
      </c>
      <c r="CY59" t="str">
        <v>REG8226CLR640</v>
      </c>
      <c r="CZ59" t="str">
        <v>REG8226DUP439</v>
      </c>
      <c r="DA59" t="str">
        <v>REG8226FLA442</v>
      </c>
      <c r="DB59" t="str">
        <v>REG8226FLA599</v>
      </c>
      <c r="DC59" t="str">
        <v>REG8226HAC500A</v>
      </c>
      <c r="DD59" t="str">
        <v>REG8226HAC500B</v>
      </c>
      <c r="DE59" t="str">
        <v>REG8226HAC660</v>
      </c>
      <c r="DF59" t="str">
        <v>REG8226KLO400A</v>
      </c>
      <c r="DG59" t="str">
        <v>REG8226KLO400B</v>
      </c>
      <c r="DH59" t="str">
        <v>REG8226MAN410C</v>
      </c>
      <c r="DI59" t="str">
        <v>REG8226PRV630</v>
      </c>
      <c r="DJ59" t="str">
        <v>REGP8126DIC469</v>
      </c>
      <c r="DK59" t="str">
        <v>REGP8126JEA453</v>
      </c>
      <c r="DL59" t="str">
        <v>REGP8126MAP462</v>
      </c>
      <c r="DM59" t="str">
        <v>REGP8126MLI477</v>
      </c>
      <c r="DN59" t="str">
        <v>REGP8226DSD525</v>
      </c>
      <c r="DO59" t="str">
        <v>REGP8226FLA485B</v>
      </c>
      <c r="DP59" t="str">
        <v>REGP8226IRO580A</v>
      </c>
      <c r="DQ59" t="str">
        <v>REGP8226IRO580B</v>
      </c>
      <c r="DR59" t="str">
        <v>REGP8226IRO580C</v>
      </c>
      <c r="DS59" t="str">
        <v>REGP8226LEV550B</v>
      </c>
    </row>
    <row r="60" spans="1:123" ht="15" thickBot="1">
      <c r="A60" s="11" t="s">
        <v>44</v>
      </c>
      <c r="B60" s="17" t="s">
        <v>85</v>
      </c>
      <c r="C60" s="1" t="s">
        <v>23</v>
      </c>
      <c r="D60" s="2" t="s">
        <v>120</v>
      </c>
      <c r="E60" s="13" t="str">
        <f>VLOOKUP(D60,TableauR08[[SECTEUR]:[CHANTIER]],2,FALSE)</f>
        <v>ILE_ROCHER_OUEST</v>
      </c>
      <c r="F60" s="2" t="s">
        <v>75</v>
      </c>
      <c r="G60" s="30"/>
      <c r="H60" s="31"/>
      <c r="I60" s="32"/>
      <c r="M60" t="str" cm="1">
        <f t="array" ref="M60:DS60">TRANSPOSE(_xlfn._xlws.SORT(_xlfn.UNIQUE(_xlfn._xlws.FILTER(TableauR08[SECTEUR],TableauR08[FAMILLE]=C60,""))))</f>
        <v>REB8126DIB463</v>
      </c>
      <c r="N60" t="str">
        <v>REB8126DIC459</v>
      </c>
      <c r="O60" t="str">
        <v>REB8126DIC468</v>
      </c>
      <c r="P60" t="str">
        <v>REB8126MTH456</v>
      </c>
      <c r="Q60" t="str">
        <v>REB8126PIC450</v>
      </c>
      <c r="R60" t="str">
        <v>REB8126SAL472</v>
      </c>
      <c r="S60" t="str">
        <v>REB8226BAS650B</v>
      </c>
      <c r="T60" t="str">
        <v>REB8226BMS600</v>
      </c>
      <c r="U60" t="str">
        <v>REB8226BRV570</v>
      </c>
      <c r="V60" t="str">
        <v>REB8226DSD520A</v>
      </c>
      <c r="W60" t="str">
        <v>REB8226DSD520B</v>
      </c>
      <c r="X60" t="str">
        <v>REB8226DSD520C</v>
      </c>
      <c r="Y60" t="str">
        <v>REB8226KLO646</v>
      </c>
      <c r="Z60" t="str">
        <v>REB8226LEV550A</v>
      </c>
      <c r="AA60" t="str">
        <v>REB8226ORI530</v>
      </c>
      <c r="AB60" t="str">
        <v>REB8226OUT501</v>
      </c>
      <c r="AC60" t="str">
        <v>REB8226ROG600</v>
      </c>
      <c r="AD60" t="str">
        <v>REB8325DAR713</v>
      </c>
      <c r="AE60" t="str">
        <v>REB8424CAS918</v>
      </c>
      <c r="AF60" t="str">
        <v>REB8424DAN906</v>
      </c>
      <c r="AG60" t="str">
        <v>REB8424GAL905</v>
      </c>
      <c r="AH60" t="str">
        <v>REB8424NEG818</v>
      </c>
      <c r="AI60" t="str">
        <v>REB8424PRO817</v>
      </c>
      <c r="AJ60" t="str">
        <v>REB8425ABE933</v>
      </c>
      <c r="AK60" t="str">
        <v>REB8425CAR944</v>
      </c>
      <c r="AL60" t="str">
        <v>REB8425CHA925</v>
      </c>
      <c r="AM60" t="str">
        <v>REB8425FAI503</v>
      </c>
      <c r="AN60" t="str">
        <v>REB8425MAK517</v>
      </c>
      <c r="AO60" t="str">
        <v>REB8425MAK520</v>
      </c>
      <c r="AP60" t="str">
        <v>REB8425MAR789</v>
      </c>
      <c r="AQ60" t="str">
        <v>REB8425PAR823</v>
      </c>
      <c r="AR60" t="str">
        <v>REB8425PIC935</v>
      </c>
      <c r="AS60" t="str">
        <v>REB8425SHA928</v>
      </c>
      <c r="AT60" t="str">
        <v>REB8425TAV513</v>
      </c>
      <c r="AU60" t="str">
        <v>REB8425THE507</v>
      </c>
      <c r="AV60" t="str">
        <v>REB8425VAS916</v>
      </c>
      <c r="AW60" t="str">
        <v>REB8426ACH942</v>
      </c>
      <c r="AX60" t="str">
        <v>REB8426AVR543</v>
      </c>
      <c r="AY60" t="str">
        <v>REB8426BAS500</v>
      </c>
      <c r="AZ60" t="str">
        <v>REB8426BOU606</v>
      </c>
      <c r="BA60" t="str">
        <v>REB8426CAH526</v>
      </c>
      <c r="BB60" t="str">
        <v>REB8426CAS923</v>
      </c>
      <c r="BC60" t="str">
        <v>REB8426CLA941</v>
      </c>
      <c r="BD60" t="str">
        <v>REB8426CLA943</v>
      </c>
      <c r="BE60" t="str">
        <v>REB8426COL509</v>
      </c>
      <c r="BF60" t="str">
        <v>REB8426COL510</v>
      </c>
      <c r="BG60" t="str">
        <v>REB8426COL511</v>
      </c>
      <c r="BH60" t="str">
        <v>REB8426COL944</v>
      </c>
      <c r="BI60" t="str">
        <v>REB8426DAI538</v>
      </c>
      <c r="BJ60" t="str">
        <v>REB8426DEU505</v>
      </c>
      <c r="BK60" t="str">
        <v>REB8426DOU533</v>
      </c>
      <c r="BL60" t="str">
        <v>REB8426ECL535</v>
      </c>
      <c r="BM60" t="str">
        <v>REB8426LAB502</v>
      </c>
      <c r="BN60" t="str">
        <v>REB8426LAU546</v>
      </c>
      <c r="BO60" t="str">
        <v>REB8426LIZ536</v>
      </c>
      <c r="BP60" t="str">
        <v>REB8426LON940</v>
      </c>
      <c r="BQ60" t="str">
        <v>REB8426MAN515</v>
      </c>
      <c r="BR60" t="str">
        <v>REB8426MAN521</v>
      </c>
      <c r="BS60" t="str">
        <v>REB8426MAR516</v>
      </c>
      <c r="BT60" t="str">
        <v>REB8426MAR523</v>
      </c>
      <c r="BU60" t="str">
        <v>REB8426MAR839</v>
      </c>
      <c r="BV60" t="str">
        <v>REB8426MAT513</v>
      </c>
      <c r="BW60" t="str">
        <v>REB8426MAT514</v>
      </c>
      <c r="BX60" t="str">
        <v>REB8426MED623</v>
      </c>
      <c r="BY60" t="str">
        <v>REB8426MED635</v>
      </c>
      <c r="BZ60" t="str">
        <v>REB8426NAD544</v>
      </c>
      <c r="CA60" t="str">
        <v>REB8426NAD545</v>
      </c>
      <c r="CB60" t="str">
        <v>REB8426ORI534</v>
      </c>
      <c r="CC60" t="str">
        <v>REB8426PER537</v>
      </c>
      <c r="CD60" t="str">
        <v>REB8426POU524</v>
      </c>
      <c r="CE60" t="str">
        <v>REB8426TAV512</v>
      </c>
      <c r="CF60" t="str">
        <v>REB8426ZAC525</v>
      </c>
      <c r="CG60" t="str">
        <v>REB8626ABI708</v>
      </c>
      <c r="CH60" t="str">
        <v>REB8626ARL601</v>
      </c>
      <c r="CI60" t="str">
        <v>REB8626ARL705</v>
      </c>
      <c r="CJ60" t="str">
        <v>REB8626BEA707</v>
      </c>
      <c r="CK60" t="str">
        <v>REB8626CHA709</v>
      </c>
      <c r="CL60" t="str">
        <v>REB8626COI602</v>
      </c>
      <c r="CM60" t="str">
        <v>REB8626COI603</v>
      </c>
      <c r="CN60" t="str">
        <v>REB8626COI704</v>
      </c>
      <c r="CO60" t="str">
        <v>REB8626EXP602</v>
      </c>
      <c r="CP60" t="str">
        <v>REB8626OBA706</v>
      </c>
      <c r="CQ60" t="str">
        <v>REG8126DIC458</v>
      </c>
      <c r="CR60" t="str">
        <v>REG8126MLI466</v>
      </c>
      <c r="CS60" t="str">
        <v>REG8126SAL473</v>
      </c>
      <c r="CT60" t="str">
        <v>REG8226BAS650A</v>
      </c>
      <c r="CU60" t="str">
        <v>REG8226BRY475A</v>
      </c>
      <c r="CV60" t="str">
        <v>REG8226CAI600A</v>
      </c>
      <c r="CW60" t="str">
        <v>REG8226CLE520A</v>
      </c>
      <c r="CX60" t="str">
        <v>REG8226CLE520B</v>
      </c>
      <c r="CY60" t="str">
        <v>REG8226CLR640</v>
      </c>
      <c r="CZ60" t="str">
        <v>REG8226DUP439</v>
      </c>
      <c r="DA60" t="str">
        <v>REG8226FLA442</v>
      </c>
      <c r="DB60" t="str">
        <v>REG8226FLA599</v>
      </c>
      <c r="DC60" t="str">
        <v>REG8226HAC500A</v>
      </c>
      <c r="DD60" t="str">
        <v>REG8226HAC500B</v>
      </c>
      <c r="DE60" t="str">
        <v>REG8226HAC660</v>
      </c>
      <c r="DF60" t="str">
        <v>REG8226KLO400A</v>
      </c>
      <c r="DG60" t="str">
        <v>REG8226KLO400B</v>
      </c>
      <c r="DH60" t="str">
        <v>REG8226MAN410C</v>
      </c>
      <c r="DI60" t="str">
        <v>REG8226PRV630</v>
      </c>
      <c r="DJ60" t="str">
        <v>REGP8126DIC469</v>
      </c>
      <c r="DK60" t="str">
        <v>REGP8126JEA453</v>
      </c>
      <c r="DL60" t="str">
        <v>REGP8126MAP462</v>
      </c>
      <c r="DM60" t="str">
        <v>REGP8126MLI477</v>
      </c>
      <c r="DN60" t="str">
        <v>REGP8226DSD525</v>
      </c>
      <c r="DO60" t="str">
        <v>REGP8226FLA485B</v>
      </c>
      <c r="DP60" t="str">
        <v>REGP8226IRO580A</v>
      </c>
      <c r="DQ60" t="str">
        <v>REGP8226IRO580B</v>
      </c>
      <c r="DR60" t="str">
        <v>REGP8226IRO580C</v>
      </c>
      <c r="DS60" t="str">
        <v>REGP8226LEV550B</v>
      </c>
    </row>
    <row r="61" spans="1:123" ht="15" thickBot="1">
      <c r="A61" s="11" t="s">
        <v>44</v>
      </c>
      <c r="B61" s="17" t="s">
        <v>85</v>
      </c>
      <c r="C61" s="1" t="s">
        <v>23</v>
      </c>
      <c r="D61" s="2" t="s">
        <v>121</v>
      </c>
      <c r="E61" s="13" t="str">
        <f>VLOOKUP(D61,TableauR08[[SECTEUR]:[CHANTIER]],2,FALSE)</f>
        <v>ILE_ROCHER_OUEST</v>
      </c>
      <c r="F61" s="2" t="s">
        <v>75</v>
      </c>
      <c r="G61" s="30"/>
      <c r="H61" s="31"/>
      <c r="I61" s="32"/>
      <c r="M61" t="str" cm="1">
        <f t="array" ref="M61:DS61">TRANSPOSE(_xlfn._xlws.SORT(_xlfn.UNIQUE(_xlfn._xlws.FILTER(TableauR08[SECTEUR],TableauR08[FAMILLE]=C61,""))))</f>
        <v>REB8126DIB463</v>
      </c>
      <c r="N61" t="str">
        <v>REB8126DIC459</v>
      </c>
      <c r="O61" t="str">
        <v>REB8126DIC468</v>
      </c>
      <c r="P61" t="str">
        <v>REB8126MTH456</v>
      </c>
      <c r="Q61" t="str">
        <v>REB8126PIC450</v>
      </c>
      <c r="R61" t="str">
        <v>REB8126SAL472</v>
      </c>
      <c r="S61" t="str">
        <v>REB8226BAS650B</v>
      </c>
      <c r="T61" t="str">
        <v>REB8226BMS600</v>
      </c>
      <c r="U61" t="str">
        <v>REB8226BRV570</v>
      </c>
      <c r="V61" t="str">
        <v>REB8226DSD520A</v>
      </c>
      <c r="W61" t="str">
        <v>REB8226DSD520B</v>
      </c>
      <c r="X61" t="str">
        <v>REB8226DSD520C</v>
      </c>
      <c r="Y61" t="str">
        <v>REB8226KLO646</v>
      </c>
      <c r="Z61" t="str">
        <v>REB8226LEV550A</v>
      </c>
      <c r="AA61" t="str">
        <v>REB8226ORI530</v>
      </c>
      <c r="AB61" t="str">
        <v>REB8226OUT501</v>
      </c>
      <c r="AC61" t="str">
        <v>REB8226ROG600</v>
      </c>
      <c r="AD61" t="str">
        <v>REB8325DAR713</v>
      </c>
      <c r="AE61" t="str">
        <v>REB8424CAS918</v>
      </c>
      <c r="AF61" t="str">
        <v>REB8424DAN906</v>
      </c>
      <c r="AG61" t="str">
        <v>REB8424GAL905</v>
      </c>
      <c r="AH61" t="str">
        <v>REB8424NEG818</v>
      </c>
      <c r="AI61" t="str">
        <v>REB8424PRO817</v>
      </c>
      <c r="AJ61" t="str">
        <v>REB8425ABE933</v>
      </c>
      <c r="AK61" t="str">
        <v>REB8425CAR944</v>
      </c>
      <c r="AL61" t="str">
        <v>REB8425CHA925</v>
      </c>
      <c r="AM61" t="str">
        <v>REB8425FAI503</v>
      </c>
      <c r="AN61" t="str">
        <v>REB8425MAK517</v>
      </c>
      <c r="AO61" t="str">
        <v>REB8425MAK520</v>
      </c>
      <c r="AP61" t="str">
        <v>REB8425MAR789</v>
      </c>
      <c r="AQ61" t="str">
        <v>REB8425PAR823</v>
      </c>
      <c r="AR61" t="str">
        <v>REB8425PIC935</v>
      </c>
      <c r="AS61" t="str">
        <v>REB8425SHA928</v>
      </c>
      <c r="AT61" t="str">
        <v>REB8425TAV513</v>
      </c>
      <c r="AU61" t="str">
        <v>REB8425THE507</v>
      </c>
      <c r="AV61" t="str">
        <v>REB8425VAS916</v>
      </c>
      <c r="AW61" t="str">
        <v>REB8426ACH942</v>
      </c>
      <c r="AX61" t="str">
        <v>REB8426AVR543</v>
      </c>
      <c r="AY61" t="str">
        <v>REB8426BAS500</v>
      </c>
      <c r="AZ61" t="str">
        <v>REB8426BOU606</v>
      </c>
      <c r="BA61" t="str">
        <v>REB8426CAH526</v>
      </c>
      <c r="BB61" t="str">
        <v>REB8426CAS923</v>
      </c>
      <c r="BC61" t="str">
        <v>REB8426CLA941</v>
      </c>
      <c r="BD61" t="str">
        <v>REB8426CLA943</v>
      </c>
      <c r="BE61" t="str">
        <v>REB8426COL509</v>
      </c>
      <c r="BF61" t="str">
        <v>REB8426COL510</v>
      </c>
      <c r="BG61" t="str">
        <v>REB8426COL511</v>
      </c>
      <c r="BH61" t="str">
        <v>REB8426COL944</v>
      </c>
      <c r="BI61" t="str">
        <v>REB8426DAI538</v>
      </c>
      <c r="BJ61" t="str">
        <v>REB8426DEU505</v>
      </c>
      <c r="BK61" t="str">
        <v>REB8426DOU533</v>
      </c>
      <c r="BL61" t="str">
        <v>REB8426ECL535</v>
      </c>
      <c r="BM61" t="str">
        <v>REB8426LAB502</v>
      </c>
      <c r="BN61" t="str">
        <v>REB8426LAU546</v>
      </c>
      <c r="BO61" t="str">
        <v>REB8426LIZ536</v>
      </c>
      <c r="BP61" t="str">
        <v>REB8426LON940</v>
      </c>
      <c r="BQ61" t="str">
        <v>REB8426MAN515</v>
      </c>
      <c r="BR61" t="str">
        <v>REB8426MAN521</v>
      </c>
      <c r="BS61" t="str">
        <v>REB8426MAR516</v>
      </c>
      <c r="BT61" t="str">
        <v>REB8426MAR523</v>
      </c>
      <c r="BU61" t="str">
        <v>REB8426MAR839</v>
      </c>
      <c r="BV61" t="str">
        <v>REB8426MAT513</v>
      </c>
      <c r="BW61" t="str">
        <v>REB8426MAT514</v>
      </c>
      <c r="BX61" t="str">
        <v>REB8426MED623</v>
      </c>
      <c r="BY61" t="str">
        <v>REB8426MED635</v>
      </c>
      <c r="BZ61" t="str">
        <v>REB8426NAD544</v>
      </c>
      <c r="CA61" t="str">
        <v>REB8426NAD545</v>
      </c>
      <c r="CB61" t="str">
        <v>REB8426ORI534</v>
      </c>
      <c r="CC61" t="str">
        <v>REB8426PER537</v>
      </c>
      <c r="CD61" t="str">
        <v>REB8426POU524</v>
      </c>
      <c r="CE61" t="str">
        <v>REB8426TAV512</v>
      </c>
      <c r="CF61" t="str">
        <v>REB8426ZAC525</v>
      </c>
      <c r="CG61" t="str">
        <v>REB8626ABI708</v>
      </c>
      <c r="CH61" t="str">
        <v>REB8626ARL601</v>
      </c>
      <c r="CI61" t="str">
        <v>REB8626ARL705</v>
      </c>
      <c r="CJ61" t="str">
        <v>REB8626BEA707</v>
      </c>
      <c r="CK61" t="str">
        <v>REB8626CHA709</v>
      </c>
      <c r="CL61" t="str">
        <v>REB8626COI602</v>
      </c>
      <c r="CM61" t="str">
        <v>REB8626COI603</v>
      </c>
      <c r="CN61" t="str">
        <v>REB8626COI704</v>
      </c>
      <c r="CO61" t="str">
        <v>REB8626EXP602</v>
      </c>
      <c r="CP61" t="str">
        <v>REB8626OBA706</v>
      </c>
      <c r="CQ61" t="str">
        <v>REG8126DIC458</v>
      </c>
      <c r="CR61" t="str">
        <v>REG8126MLI466</v>
      </c>
      <c r="CS61" t="str">
        <v>REG8126SAL473</v>
      </c>
      <c r="CT61" t="str">
        <v>REG8226BAS650A</v>
      </c>
      <c r="CU61" t="str">
        <v>REG8226BRY475A</v>
      </c>
      <c r="CV61" t="str">
        <v>REG8226CAI600A</v>
      </c>
      <c r="CW61" t="str">
        <v>REG8226CLE520A</v>
      </c>
      <c r="CX61" t="str">
        <v>REG8226CLE520B</v>
      </c>
      <c r="CY61" t="str">
        <v>REG8226CLR640</v>
      </c>
      <c r="CZ61" t="str">
        <v>REG8226DUP439</v>
      </c>
      <c r="DA61" t="str">
        <v>REG8226FLA442</v>
      </c>
      <c r="DB61" t="str">
        <v>REG8226FLA599</v>
      </c>
      <c r="DC61" t="str">
        <v>REG8226HAC500A</v>
      </c>
      <c r="DD61" t="str">
        <v>REG8226HAC500B</v>
      </c>
      <c r="DE61" t="str">
        <v>REG8226HAC660</v>
      </c>
      <c r="DF61" t="str">
        <v>REG8226KLO400A</v>
      </c>
      <c r="DG61" t="str">
        <v>REG8226KLO400B</v>
      </c>
      <c r="DH61" t="str">
        <v>REG8226MAN410C</v>
      </c>
      <c r="DI61" t="str">
        <v>REG8226PRV630</v>
      </c>
      <c r="DJ61" t="str">
        <v>REGP8126DIC469</v>
      </c>
      <c r="DK61" t="str">
        <v>REGP8126JEA453</v>
      </c>
      <c r="DL61" t="str">
        <v>REGP8126MAP462</v>
      </c>
      <c r="DM61" t="str">
        <v>REGP8126MLI477</v>
      </c>
      <c r="DN61" t="str">
        <v>REGP8226DSD525</v>
      </c>
      <c r="DO61" t="str">
        <v>REGP8226FLA485B</v>
      </c>
      <c r="DP61" t="str">
        <v>REGP8226IRO580A</v>
      </c>
      <c r="DQ61" t="str">
        <v>REGP8226IRO580B</v>
      </c>
      <c r="DR61" t="str">
        <v>REGP8226IRO580C</v>
      </c>
      <c r="DS61" t="str">
        <v>REGP8226LEV550B</v>
      </c>
    </row>
    <row r="62" spans="1:123" ht="15" thickBot="1">
      <c r="A62" s="11" t="s">
        <v>44</v>
      </c>
      <c r="B62" s="17" t="s">
        <v>85</v>
      </c>
      <c r="C62" s="1" t="s">
        <v>23</v>
      </c>
      <c r="D62" s="2" t="s">
        <v>122</v>
      </c>
      <c r="E62" s="13" t="str">
        <f>VLOOKUP(D62,TableauR08[[SECTEUR]:[CHANTIER]],2,FALSE)</f>
        <v>ILE_ROCHER_OUEST</v>
      </c>
      <c r="F62" s="2" t="s">
        <v>75</v>
      </c>
      <c r="G62" s="30"/>
      <c r="H62" s="31"/>
      <c r="I62" s="32"/>
      <c r="M62" t="str" cm="1">
        <f t="array" ref="M62:DS62">TRANSPOSE(_xlfn._xlws.SORT(_xlfn.UNIQUE(_xlfn._xlws.FILTER(TableauR08[SECTEUR],TableauR08[FAMILLE]=C62,""))))</f>
        <v>REB8126DIB463</v>
      </c>
      <c r="N62" t="str">
        <v>REB8126DIC459</v>
      </c>
      <c r="O62" t="str">
        <v>REB8126DIC468</v>
      </c>
      <c r="P62" t="str">
        <v>REB8126MTH456</v>
      </c>
      <c r="Q62" t="str">
        <v>REB8126PIC450</v>
      </c>
      <c r="R62" t="str">
        <v>REB8126SAL472</v>
      </c>
      <c r="S62" t="str">
        <v>REB8226BAS650B</v>
      </c>
      <c r="T62" t="str">
        <v>REB8226BMS600</v>
      </c>
      <c r="U62" t="str">
        <v>REB8226BRV570</v>
      </c>
      <c r="V62" t="str">
        <v>REB8226DSD520A</v>
      </c>
      <c r="W62" t="str">
        <v>REB8226DSD520B</v>
      </c>
      <c r="X62" t="str">
        <v>REB8226DSD520C</v>
      </c>
      <c r="Y62" t="str">
        <v>REB8226KLO646</v>
      </c>
      <c r="Z62" t="str">
        <v>REB8226LEV550A</v>
      </c>
      <c r="AA62" t="str">
        <v>REB8226ORI530</v>
      </c>
      <c r="AB62" t="str">
        <v>REB8226OUT501</v>
      </c>
      <c r="AC62" t="str">
        <v>REB8226ROG600</v>
      </c>
      <c r="AD62" t="str">
        <v>REB8325DAR713</v>
      </c>
      <c r="AE62" t="str">
        <v>REB8424CAS918</v>
      </c>
      <c r="AF62" t="str">
        <v>REB8424DAN906</v>
      </c>
      <c r="AG62" t="str">
        <v>REB8424GAL905</v>
      </c>
      <c r="AH62" t="str">
        <v>REB8424NEG818</v>
      </c>
      <c r="AI62" t="str">
        <v>REB8424PRO817</v>
      </c>
      <c r="AJ62" t="str">
        <v>REB8425ABE933</v>
      </c>
      <c r="AK62" t="str">
        <v>REB8425CAR944</v>
      </c>
      <c r="AL62" t="str">
        <v>REB8425CHA925</v>
      </c>
      <c r="AM62" t="str">
        <v>REB8425FAI503</v>
      </c>
      <c r="AN62" t="str">
        <v>REB8425MAK517</v>
      </c>
      <c r="AO62" t="str">
        <v>REB8425MAK520</v>
      </c>
      <c r="AP62" t="str">
        <v>REB8425MAR789</v>
      </c>
      <c r="AQ62" t="str">
        <v>REB8425PAR823</v>
      </c>
      <c r="AR62" t="str">
        <v>REB8425PIC935</v>
      </c>
      <c r="AS62" t="str">
        <v>REB8425SHA928</v>
      </c>
      <c r="AT62" t="str">
        <v>REB8425TAV513</v>
      </c>
      <c r="AU62" t="str">
        <v>REB8425THE507</v>
      </c>
      <c r="AV62" t="str">
        <v>REB8425VAS916</v>
      </c>
      <c r="AW62" t="str">
        <v>REB8426ACH942</v>
      </c>
      <c r="AX62" t="str">
        <v>REB8426AVR543</v>
      </c>
      <c r="AY62" t="str">
        <v>REB8426BAS500</v>
      </c>
      <c r="AZ62" t="str">
        <v>REB8426BOU606</v>
      </c>
      <c r="BA62" t="str">
        <v>REB8426CAH526</v>
      </c>
      <c r="BB62" t="str">
        <v>REB8426CAS923</v>
      </c>
      <c r="BC62" t="str">
        <v>REB8426CLA941</v>
      </c>
      <c r="BD62" t="str">
        <v>REB8426CLA943</v>
      </c>
      <c r="BE62" t="str">
        <v>REB8426COL509</v>
      </c>
      <c r="BF62" t="str">
        <v>REB8426COL510</v>
      </c>
      <c r="BG62" t="str">
        <v>REB8426COL511</v>
      </c>
      <c r="BH62" t="str">
        <v>REB8426COL944</v>
      </c>
      <c r="BI62" t="str">
        <v>REB8426DAI538</v>
      </c>
      <c r="BJ62" t="str">
        <v>REB8426DEU505</v>
      </c>
      <c r="BK62" t="str">
        <v>REB8426DOU533</v>
      </c>
      <c r="BL62" t="str">
        <v>REB8426ECL535</v>
      </c>
      <c r="BM62" t="str">
        <v>REB8426LAB502</v>
      </c>
      <c r="BN62" t="str">
        <v>REB8426LAU546</v>
      </c>
      <c r="BO62" t="str">
        <v>REB8426LIZ536</v>
      </c>
      <c r="BP62" t="str">
        <v>REB8426LON940</v>
      </c>
      <c r="BQ62" t="str">
        <v>REB8426MAN515</v>
      </c>
      <c r="BR62" t="str">
        <v>REB8426MAN521</v>
      </c>
      <c r="BS62" t="str">
        <v>REB8426MAR516</v>
      </c>
      <c r="BT62" t="str">
        <v>REB8426MAR523</v>
      </c>
      <c r="BU62" t="str">
        <v>REB8426MAR839</v>
      </c>
      <c r="BV62" t="str">
        <v>REB8426MAT513</v>
      </c>
      <c r="BW62" t="str">
        <v>REB8426MAT514</v>
      </c>
      <c r="BX62" t="str">
        <v>REB8426MED623</v>
      </c>
      <c r="BY62" t="str">
        <v>REB8426MED635</v>
      </c>
      <c r="BZ62" t="str">
        <v>REB8426NAD544</v>
      </c>
      <c r="CA62" t="str">
        <v>REB8426NAD545</v>
      </c>
      <c r="CB62" t="str">
        <v>REB8426ORI534</v>
      </c>
      <c r="CC62" t="str">
        <v>REB8426PER537</v>
      </c>
      <c r="CD62" t="str">
        <v>REB8426POU524</v>
      </c>
      <c r="CE62" t="str">
        <v>REB8426TAV512</v>
      </c>
      <c r="CF62" t="str">
        <v>REB8426ZAC525</v>
      </c>
      <c r="CG62" t="str">
        <v>REB8626ABI708</v>
      </c>
      <c r="CH62" t="str">
        <v>REB8626ARL601</v>
      </c>
      <c r="CI62" t="str">
        <v>REB8626ARL705</v>
      </c>
      <c r="CJ62" t="str">
        <v>REB8626BEA707</v>
      </c>
      <c r="CK62" t="str">
        <v>REB8626CHA709</v>
      </c>
      <c r="CL62" t="str">
        <v>REB8626COI602</v>
      </c>
      <c r="CM62" t="str">
        <v>REB8626COI603</v>
      </c>
      <c r="CN62" t="str">
        <v>REB8626COI704</v>
      </c>
      <c r="CO62" t="str">
        <v>REB8626EXP602</v>
      </c>
      <c r="CP62" t="str">
        <v>REB8626OBA706</v>
      </c>
      <c r="CQ62" t="str">
        <v>REG8126DIC458</v>
      </c>
      <c r="CR62" t="str">
        <v>REG8126MLI466</v>
      </c>
      <c r="CS62" t="str">
        <v>REG8126SAL473</v>
      </c>
      <c r="CT62" t="str">
        <v>REG8226BAS650A</v>
      </c>
      <c r="CU62" t="str">
        <v>REG8226BRY475A</v>
      </c>
      <c r="CV62" t="str">
        <v>REG8226CAI600A</v>
      </c>
      <c r="CW62" t="str">
        <v>REG8226CLE520A</v>
      </c>
      <c r="CX62" t="str">
        <v>REG8226CLE520B</v>
      </c>
      <c r="CY62" t="str">
        <v>REG8226CLR640</v>
      </c>
      <c r="CZ62" t="str">
        <v>REG8226DUP439</v>
      </c>
      <c r="DA62" t="str">
        <v>REG8226FLA442</v>
      </c>
      <c r="DB62" t="str">
        <v>REG8226FLA599</v>
      </c>
      <c r="DC62" t="str">
        <v>REG8226HAC500A</v>
      </c>
      <c r="DD62" t="str">
        <v>REG8226HAC500B</v>
      </c>
      <c r="DE62" t="str">
        <v>REG8226HAC660</v>
      </c>
      <c r="DF62" t="str">
        <v>REG8226KLO400A</v>
      </c>
      <c r="DG62" t="str">
        <v>REG8226KLO400B</v>
      </c>
      <c r="DH62" t="str">
        <v>REG8226MAN410C</v>
      </c>
      <c r="DI62" t="str">
        <v>REG8226PRV630</v>
      </c>
      <c r="DJ62" t="str">
        <v>REGP8126DIC469</v>
      </c>
      <c r="DK62" t="str">
        <v>REGP8126JEA453</v>
      </c>
      <c r="DL62" t="str">
        <v>REGP8126MAP462</v>
      </c>
      <c r="DM62" t="str">
        <v>REGP8126MLI477</v>
      </c>
      <c r="DN62" t="str">
        <v>REGP8226DSD525</v>
      </c>
      <c r="DO62" t="str">
        <v>REGP8226FLA485B</v>
      </c>
      <c r="DP62" t="str">
        <v>REGP8226IRO580A</v>
      </c>
      <c r="DQ62" t="str">
        <v>REGP8226IRO580B</v>
      </c>
      <c r="DR62" t="str">
        <v>REGP8226IRO580C</v>
      </c>
      <c r="DS62" t="str">
        <v>REGP8226LEV550B</v>
      </c>
    </row>
    <row r="63" spans="1:123" ht="15" thickBot="1">
      <c r="A63" s="11" t="s">
        <v>123</v>
      </c>
      <c r="B63" s="17">
        <v>8152</v>
      </c>
      <c r="C63" s="1" t="s">
        <v>36</v>
      </c>
      <c r="D63" s="2" t="s">
        <v>124</v>
      </c>
      <c r="E63" s="13" t="str">
        <f>VLOOKUP(D63,TableauR08[[SECTEUR]:[CHANTIER]],2,FALSE)</f>
        <v>NC_CORNEAU</v>
      </c>
      <c r="F63" s="2" t="s">
        <v>39</v>
      </c>
      <c r="G63" s="30"/>
      <c r="H63" s="31"/>
      <c r="I63" s="32"/>
      <c r="M63" t="str" cm="1">
        <f t="array" ref="M63:CD63">TRANSPOSE(_xlfn._xlws.SORT(_xlfn.UNIQUE(_xlfn._xlws.FILTER(TableauR08[SECTEUR],TableauR08[FAMILLE]=C63,""))))</f>
        <v>DEG8126ALB409</v>
      </c>
      <c r="N63" t="str">
        <v>DEG8126AQU415</v>
      </c>
      <c r="O63" t="str">
        <v>DEG8126CHU447A</v>
      </c>
      <c r="P63" t="str">
        <v>DEG8126COR429</v>
      </c>
      <c r="Q63" t="str">
        <v>DEG8126DIX401</v>
      </c>
      <c r="R63" t="str">
        <v>DEG8126DUN415</v>
      </c>
      <c r="S63" t="str">
        <v>DEG8126ETO427</v>
      </c>
      <c r="T63" t="str">
        <v>DEG8126GIB434</v>
      </c>
      <c r="U63" t="str">
        <v>DEG8126GRE408</v>
      </c>
      <c r="V63" t="str">
        <v>DEG8126LET419</v>
      </c>
      <c r="W63" t="str">
        <v>DEG8126MAG401</v>
      </c>
      <c r="X63" t="str">
        <v>DEG8126PIE444</v>
      </c>
      <c r="Y63" t="str">
        <v>DEG8126TRU402</v>
      </c>
      <c r="Z63" t="str">
        <v>DEG8226AIG438</v>
      </c>
      <c r="AA63" t="str">
        <v>DEG8226AIG439</v>
      </c>
      <c r="AB63" t="str">
        <v>DEG8226BAS430</v>
      </c>
      <c r="AC63" t="str">
        <v>DEG8226BAS436</v>
      </c>
      <c r="AD63" t="str">
        <v>DEG8226BRY475A</v>
      </c>
      <c r="AE63" t="str">
        <v>DEG8226BRY475B</v>
      </c>
      <c r="AF63" t="str">
        <v>DEG8226DAS450</v>
      </c>
      <c r="AG63" t="str">
        <v>DEG8226DUP439</v>
      </c>
      <c r="AH63" t="str">
        <v>DEG8226FLA442</v>
      </c>
      <c r="AI63" t="str">
        <v>DEG8226FLA485A</v>
      </c>
      <c r="AJ63" t="str">
        <v>DEG8226GER630</v>
      </c>
      <c r="AK63" t="str">
        <v>DEG8226LPA461B</v>
      </c>
      <c r="AL63" t="str">
        <v>DEG8226LPA462</v>
      </c>
      <c r="AM63" t="str">
        <v>DEG8226MOU510</v>
      </c>
      <c r="AN63" t="str">
        <v>DEG8226MRF610</v>
      </c>
      <c r="AO63" t="str">
        <v>DEG8226MTR620B</v>
      </c>
      <c r="AP63" t="str">
        <v>DEG8226PRS420</v>
      </c>
      <c r="AQ63" t="str">
        <v>DEG8226RMY410</v>
      </c>
      <c r="AR63" t="str">
        <v>DEG8226VLR400</v>
      </c>
      <c r="AS63" t="str">
        <v>DEG8325GRA455</v>
      </c>
      <c r="AT63" t="str">
        <v>DEG8325LOU450</v>
      </c>
      <c r="AU63" t="str">
        <v>DEG8325SEN456</v>
      </c>
      <c r="AV63" t="str">
        <v>DEG8325SOU461</v>
      </c>
      <c r="AW63" t="str">
        <v>DEG8326NOD400</v>
      </c>
      <c r="AX63" t="str">
        <v>DEG8326SIM401</v>
      </c>
      <c r="AY63" t="str">
        <v>DEG8626BAR710</v>
      </c>
      <c r="AZ63" t="str">
        <v>DEG8626DUV706</v>
      </c>
      <c r="BA63" t="str">
        <v>DEG8626LAM708</v>
      </c>
      <c r="BB63" t="str">
        <v>DEG8626SAU702</v>
      </c>
      <c r="BC63" t="str">
        <v>DEGP8126ALB411</v>
      </c>
      <c r="BD63" t="str">
        <v>DEGP8126CHU446</v>
      </c>
      <c r="BE63" t="str">
        <v>DEGP8126COR430</v>
      </c>
      <c r="BF63" t="str">
        <v>DEGP8126DUN414</v>
      </c>
      <c r="BG63" t="str">
        <v>DEGP8126ETO428</v>
      </c>
      <c r="BH63" t="str">
        <v>DEGP8126MLR435</v>
      </c>
      <c r="BI63" t="str">
        <v>DEGP8126POM428</v>
      </c>
      <c r="BJ63" t="str">
        <v>DEGP8126TRU403</v>
      </c>
      <c r="BK63" t="str">
        <v>DEGP8126WAB414</v>
      </c>
      <c r="BL63" t="str">
        <v>DEGP8126WAB415</v>
      </c>
      <c r="BM63" t="str">
        <v>DEGP8226DRY465</v>
      </c>
      <c r="BN63" t="str">
        <v>DEGP8226FLA485B</v>
      </c>
      <c r="BO63" t="str">
        <v>DEGP8226LPA461A</v>
      </c>
      <c r="BP63" t="str">
        <v>DEGP8226MTR620A</v>
      </c>
      <c r="BQ63" t="str">
        <v>DEGP8226OAS567</v>
      </c>
      <c r="BR63" t="str">
        <v>DPM8425DES552</v>
      </c>
      <c r="BS63" t="str">
        <v>DPM8426FAI559</v>
      </c>
      <c r="BT63" t="str">
        <v>DPM8426FIE556</v>
      </c>
      <c r="BU63" t="str">
        <v>DPM8426JAC560</v>
      </c>
      <c r="BV63" t="str">
        <v>DPM8426LOG561</v>
      </c>
      <c r="BW63" t="str">
        <v>DPM8426MON562</v>
      </c>
      <c r="BX63" t="str">
        <v>DPM8426TIB557</v>
      </c>
      <c r="BY63" t="str">
        <v>NET8226BAS530</v>
      </c>
      <c r="BZ63" t="str">
        <v>NET8226DES461</v>
      </c>
      <c r="CA63" t="str">
        <v>NET8226LPA550A</v>
      </c>
      <c r="CB63" t="str">
        <v>NET8226LPA550B</v>
      </c>
      <c r="CC63" t="str">
        <v>NET8226NAT601</v>
      </c>
      <c r="CD63" t="str">
        <v>NET8426VAL558</v>
      </c>
    </row>
    <row r="64" spans="1:123" ht="15" thickBot="1">
      <c r="A64" s="11" t="s">
        <v>123</v>
      </c>
      <c r="B64" s="17">
        <v>8152</v>
      </c>
      <c r="C64" s="1" t="s">
        <v>36</v>
      </c>
      <c r="D64" s="2" t="s">
        <v>125</v>
      </c>
      <c r="E64" s="13" t="str">
        <f>VLOOKUP(D64,TableauR08[[SECTEUR]:[CHANTIER]],2,FALSE)</f>
        <v>NC_CORNEAU</v>
      </c>
      <c r="F64" s="2" t="s">
        <v>39</v>
      </c>
      <c r="G64" s="30"/>
      <c r="H64" s="31"/>
      <c r="I64" s="32"/>
      <c r="M64" t="str" cm="1">
        <f t="array" ref="M64:CD64">TRANSPOSE(_xlfn._xlws.SORT(_xlfn.UNIQUE(_xlfn._xlws.FILTER(TableauR08[SECTEUR],TableauR08[FAMILLE]=C64,""))))</f>
        <v>DEG8126ALB409</v>
      </c>
      <c r="N64" t="str">
        <v>DEG8126AQU415</v>
      </c>
      <c r="O64" t="str">
        <v>DEG8126CHU447A</v>
      </c>
      <c r="P64" t="str">
        <v>DEG8126COR429</v>
      </c>
      <c r="Q64" t="str">
        <v>DEG8126DIX401</v>
      </c>
      <c r="R64" t="str">
        <v>DEG8126DUN415</v>
      </c>
      <c r="S64" t="str">
        <v>DEG8126ETO427</v>
      </c>
      <c r="T64" t="str">
        <v>DEG8126GIB434</v>
      </c>
      <c r="U64" t="str">
        <v>DEG8126GRE408</v>
      </c>
      <c r="V64" t="str">
        <v>DEG8126LET419</v>
      </c>
      <c r="W64" t="str">
        <v>DEG8126MAG401</v>
      </c>
      <c r="X64" t="str">
        <v>DEG8126PIE444</v>
      </c>
      <c r="Y64" t="str">
        <v>DEG8126TRU402</v>
      </c>
      <c r="Z64" t="str">
        <v>DEG8226AIG438</v>
      </c>
      <c r="AA64" t="str">
        <v>DEG8226AIG439</v>
      </c>
      <c r="AB64" t="str">
        <v>DEG8226BAS430</v>
      </c>
      <c r="AC64" t="str">
        <v>DEG8226BAS436</v>
      </c>
      <c r="AD64" t="str">
        <v>DEG8226BRY475A</v>
      </c>
      <c r="AE64" t="str">
        <v>DEG8226BRY475B</v>
      </c>
      <c r="AF64" t="str">
        <v>DEG8226DAS450</v>
      </c>
      <c r="AG64" t="str">
        <v>DEG8226DUP439</v>
      </c>
      <c r="AH64" t="str">
        <v>DEG8226FLA442</v>
      </c>
      <c r="AI64" t="str">
        <v>DEG8226FLA485A</v>
      </c>
      <c r="AJ64" t="str">
        <v>DEG8226GER630</v>
      </c>
      <c r="AK64" t="str">
        <v>DEG8226LPA461B</v>
      </c>
      <c r="AL64" t="str">
        <v>DEG8226LPA462</v>
      </c>
      <c r="AM64" t="str">
        <v>DEG8226MOU510</v>
      </c>
      <c r="AN64" t="str">
        <v>DEG8226MRF610</v>
      </c>
      <c r="AO64" t="str">
        <v>DEG8226MTR620B</v>
      </c>
      <c r="AP64" t="str">
        <v>DEG8226PRS420</v>
      </c>
      <c r="AQ64" t="str">
        <v>DEG8226RMY410</v>
      </c>
      <c r="AR64" t="str">
        <v>DEG8226VLR400</v>
      </c>
      <c r="AS64" t="str">
        <v>DEG8325GRA455</v>
      </c>
      <c r="AT64" t="str">
        <v>DEG8325LOU450</v>
      </c>
      <c r="AU64" t="str">
        <v>DEG8325SEN456</v>
      </c>
      <c r="AV64" t="str">
        <v>DEG8325SOU461</v>
      </c>
      <c r="AW64" t="str">
        <v>DEG8326NOD400</v>
      </c>
      <c r="AX64" t="str">
        <v>DEG8326SIM401</v>
      </c>
      <c r="AY64" t="str">
        <v>DEG8626BAR710</v>
      </c>
      <c r="AZ64" t="str">
        <v>DEG8626DUV706</v>
      </c>
      <c r="BA64" t="str">
        <v>DEG8626LAM708</v>
      </c>
      <c r="BB64" t="str">
        <v>DEG8626SAU702</v>
      </c>
      <c r="BC64" t="str">
        <v>DEGP8126ALB411</v>
      </c>
      <c r="BD64" t="str">
        <v>DEGP8126CHU446</v>
      </c>
      <c r="BE64" t="str">
        <v>DEGP8126COR430</v>
      </c>
      <c r="BF64" t="str">
        <v>DEGP8126DUN414</v>
      </c>
      <c r="BG64" t="str">
        <v>DEGP8126ETO428</v>
      </c>
      <c r="BH64" t="str">
        <v>DEGP8126MLR435</v>
      </c>
      <c r="BI64" t="str">
        <v>DEGP8126POM428</v>
      </c>
      <c r="BJ64" t="str">
        <v>DEGP8126TRU403</v>
      </c>
      <c r="BK64" t="str">
        <v>DEGP8126WAB414</v>
      </c>
      <c r="BL64" t="str">
        <v>DEGP8126WAB415</v>
      </c>
      <c r="BM64" t="str">
        <v>DEGP8226DRY465</v>
      </c>
      <c r="BN64" t="str">
        <v>DEGP8226FLA485B</v>
      </c>
      <c r="BO64" t="str">
        <v>DEGP8226LPA461A</v>
      </c>
      <c r="BP64" t="str">
        <v>DEGP8226MTR620A</v>
      </c>
      <c r="BQ64" t="str">
        <v>DEGP8226OAS567</v>
      </c>
      <c r="BR64" t="str">
        <v>DPM8425DES552</v>
      </c>
      <c r="BS64" t="str">
        <v>DPM8426FAI559</v>
      </c>
      <c r="BT64" t="str">
        <v>DPM8426FIE556</v>
      </c>
      <c r="BU64" t="str">
        <v>DPM8426JAC560</v>
      </c>
      <c r="BV64" t="str">
        <v>DPM8426LOG561</v>
      </c>
      <c r="BW64" t="str">
        <v>DPM8426MON562</v>
      </c>
      <c r="BX64" t="str">
        <v>DPM8426TIB557</v>
      </c>
      <c r="BY64" t="str">
        <v>NET8226BAS530</v>
      </c>
      <c r="BZ64" t="str">
        <v>NET8226DES461</v>
      </c>
      <c r="CA64" t="str">
        <v>NET8226LPA550A</v>
      </c>
      <c r="CB64" t="str">
        <v>NET8226LPA550B</v>
      </c>
      <c r="CC64" t="str">
        <v>NET8226NAT601</v>
      </c>
      <c r="CD64" t="str">
        <v>NET8426VAL558</v>
      </c>
    </row>
    <row r="65" spans="1:123" ht="15" thickBot="1">
      <c r="A65" s="11" t="s">
        <v>126</v>
      </c>
      <c r="B65" s="17">
        <v>8152</v>
      </c>
      <c r="C65" s="1" t="s">
        <v>36</v>
      </c>
      <c r="D65" s="2" t="s">
        <v>127</v>
      </c>
      <c r="E65" s="13" t="str">
        <f>VLOOKUP(D65,TableauR08[[SECTEUR]:[CHANTIER]],2,FALSE)</f>
        <v>NC_CHUBB</v>
      </c>
      <c r="F65" s="2" t="s">
        <v>68</v>
      </c>
      <c r="G65" s="30"/>
      <c r="H65" s="31"/>
      <c r="I65" s="32"/>
      <c r="M65" t="str" cm="1">
        <f t="array" ref="M65:CD65">TRANSPOSE(_xlfn._xlws.SORT(_xlfn.UNIQUE(_xlfn._xlws.FILTER(TableauR08[SECTEUR],TableauR08[FAMILLE]=C65,""))))</f>
        <v>DEG8126ALB409</v>
      </c>
      <c r="N65" t="str">
        <v>DEG8126AQU415</v>
      </c>
      <c r="O65" t="str">
        <v>DEG8126CHU447A</v>
      </c>
      <c r="P65" t="str">
        <v>DEG8126COR429</v>
      </c>
      <c r="Q65" t="str">
        <v>DEG8126DIX401</v>
      </c>
      <c r="R65" t="str">
        <v>DEG8126DUN415</v>
      </c>
      <c r="S65" t="str">
        <v>DEG8126ETO427</v>
      </c>
      <c r="T65" t="str">
        <v>DEG8126GIB434</v>
      </c>
      <c r="U65" t="str">
        <v>DEG8126GRE408</v>
      </c>
      <c r="V65" t="str">
        <v>DEG8126LET419</v>
      </c>
      <c r="W65" t="str">
        <v>DEG8126MAG401</v>
      </c>
      <c r="X65" t="str">
        <v>DEG8126PIE444</v>
      </c>
      <c r="Y65" t="str">
        <v>DEG8126TRU402</v>
      </c>
      <c r="Z65" t="str">
        <v>DEG8226AIG438</v>
      </c>
      <c r="AA65" t="str">
        <v>DEG8226AIG439</v>
      </c>
      <c r="AB65" t="str">
        <v>DEG8226BAS430</v>
      </c>
      <c r="AC65" t="str">
        <v>DEG8226BAS436</v>
      </c>
      <c r="AD65" t="str">
        <v>DEG8226BRY475A</v>
      </c>
      <c r="AE65" t="str">
        <v>DEG8226BRY475B</v>
      </c>
      <c r="AF65" t="str">
        <v>DEG8226DAS450</v>
      </c>
      <c r="AG65" t="str">
        <v>DEG8226DUP439</v>
      </c>
      <c r="AH65" t="str">
        <v>DEG8226FLA442</v>
      </c>
      <c r="AI65" t="str">
        <v>DEG8226FLA485A</v>
      </c>
      <c r="AJ65" t="str">
        <v>DEG8226GER630</v>
      </c>
      <c r="AK65" t="str">
        <v>DEG8226LPA461B</v>
      </c>
      <c r="AL65" t="str">
        <v>DEG8226LPA462</v>
      </c>
      <c r="AM65" t="str">
        <v>DEG8226MOU510</v>
      </c>
      <c r="AN65" t="str">
        <v>DEG8226MRF610</v>
      </c>
      <c r="AO65" t="str">
        <v>DEG8226MTR620B</v>
      </c>
      <c r="AP65" t="str">
        <v>DEG8226PRS420</v>
      </c>
      <c r="AQ65" t="str">
        <v>DEG8226RMY410</v>
      </c>
      <c r="AR65" t="str">
        <v>DEG8226VLR400</v>
      </c>
      <c r="AS65" t="str">
        <v>DEG8325GRA455</v>
      </c>
      <c r="AT65" t="str">
        <v>DEG8325LOU450</v>
      </c>
      <c r="AU65" t="str">
        <v>DEG8325SEN456</v>
      </c>
      <c r="AV65" t="str">
        <v>DEG8325SOU461</v>
      </c>
      <c r="AW65" t="str">
        <v>DEG8326NOD400</v>
      </c>
      <c r="AX65" t="str">
        <v>DEG8326SIM401</v>
      </c>
      <c r="AY65" t="str">
        <v>DEG8626BAR710</v>
      </c>
      <c r="AZ65" t="str">
        <v>DEG8626DUV706</v>
      </c>
      <c r="BA65" t="str">
        <v>DEG8626LAM708</v>
      </c>
      <c r="BB65" t="str">
        <v>DEG8626SAU702</v>
      </c>
      <c r="BC65" t="str">
        <v>DEGP8126ALB411</v>
      </c>
      <c r="BD65" t="str">
        <v>DEGP8126CHU446</v>
      </c>
      <c r="BE65" t="str">
        <v>DEGP8126COR430</v>
      </c>
      <c r="BF65" t="str">
        <v>DEGP8126DUN414</v>
      </c>
      <c r="BG65" t="str">
        <v>DEGP8126ETO428</v>
      </c>
      <c r="BH65" t="str">
        <v>DEGP8126MLR435</v>
      </c>
      <c r="BI65" t="str">
        <v>DEGP8126POM428</v>
      </c>
      <c r="BJ65" t="str">
        <v>DEGP8126TRU403</v>
      </c>
      <c r="BK65" t="str">
        <v>DEGP8126WAB414</v>
      </c>
      <c r="BL65" t="str">
        <v>DEGP8126WAB415</v>
      </c>
      <c r="BM65" t="str">
        <v>DEGP8226DRY465</v>
      </c>
      <c r="BN65" t="str">
        <v>DEGP8226FLA485B</v>
      </c>
      <c r="BO65" t="str">
        <v>DEGP8226LPA461A</v>
      </c>
      <c r="BP65" t="str">
        <v>DEGP8226MTR620A</v>
      </c>
      <c r="BQ65" t="str">
        <v>DEGP8226OAS567</v>
      </c>
      <c r="BR65" t="str">
        <v>DPM8425DES552</v>
      </c>
      <c r="BS65" t="str">
        <v>DPM8426FAI559</v>
      </c>
      <c r="BT65" t="str">
        <v>DPM8426FIE556</v>
      </c>
      <c r="BU65" t="str">
        <v>DPM8426JAC560</v>
      </c>
      <c r="BV65" t="str">
        <v>DPM8426LOG561</v>
      </c>
      <c r="BW65" t="str">
        <v>DPM8426MON562</v>
      </c>
      <c r="BX65" t="str">
        <v>DPM8426TIB557</v>
      </c>
      <c r="BY65" t="str">
        <v>NET8226BAS530</v>
      </c>
      <c r="BZ65" t="str">
        <v>NET8226DES461</v>
      </c>
      <c r="CA65" t="str">
        <v>NET8226LPA550A</v>
      </c>
      <c r="CB65" t="str">
        <v>NET8226LPA550B</v>
      </c>
      <c r="CC65" t="str">
        <v>NET8226NAT601</v>
      </c>
      <c r="CD65" t="str">
        <v>NET8426VAL558</v>
      </c>
    </row>
    <row r="66" spans="1:123" ht="15" thickBot="1">
      <c r="A66" s="11" t="s">
        <v>31</v>
      </c>
      <c r="B66" s="17" t="s">
        <v>32</v>
      </c>
      <c r="C66" s="1" t="s">
        <v>33</v>
      </c>
      <c r="D66" s="2" t="s">
        <v>128</v>
      </c>
      <c r="E66" s="13" t="str">
        <f>VLOOKUP(D66,TableauR08[[SECTEUR]:[CHANTIER]],2,FALSE)</f>
        <v>ROGER</v>
      </c>
      <c r="F66" s="2" t="s">
        <v>30</v>
      </c>
      <c r="G66" s="30"/>
      <c r="H66" s="31"/>
      <c r="I66" s="32"/>
      <c r="M66" t="str" cm="1">
        <f t="array" ref="M66:DD66">TRANSPOSE(_xlfn._xlws.SORT(_xlfn.UNIQUE(_xlfn._xlws.FILTER(TableauR08[SECTEUR],TableauR08[FAMILLE]=C66,""))))</f>
        <v>HER8626BAR516</v>
      </c>
      <c r="N66" t="str">
        <v>HER8626CHA802</v>
      </c>
      <c r="O66" t="str">
        <v>HER8626COI803</v>
      </c>
      <c r="P66" t="str">
        <v>HER8626COI804</v>
      </c>
      <c r="Q66" t="str">
        <v>SCA8126ISA403</v>
      </c>
      <c r="R66" t="str">
        <v>SCA8126ISA404</v>
      </c>
      <c r="S66" t="str">
        <v>SCA8126JCS411</v>
      </c>
      <c r="T66" t="str">
        <v>SCA8126SDE407</v>
      </c>
      <c r="U66" t="str">
        <v>SCA8126STO402</v>
      </c>
      <c r="V66" t="str">
        <v>SCA8126VEN401</v>
      </c>
      <c r="W66" t="str">
        <v>SCA8226BAS580</v>
      </c>
      <c r="X66" t="str">
        <v>SCA8226BAS590A</v>
      </c>
      <c r="Y66" t="str">
        <v>SCA8226BAS590B</v>
      </c>
      <c r="Z66" t="str">
        <v>SCA8226BAS590C</v>
      </c>
      <c r="AA66" t="str">
        <v>SCA8226BAS590C2</v>
      </c>
      <c r="AB66" t="str">
        <v>SCA8226BAS590D</v>
      </c>
      <c r="AC66" t="str">
        <v>SCA8226BMS645</v>
      </c>
      <c r="AD66" t="str">
        <v>SCA8226BRV570</v>
      </c>
      <c r="AE66" t="str">
        <v>SCA8226DEJ670</v>
      </c>
      <c r="AF66" t="str">
        <v>SCA8226KLO550</v>
      </c>
      <c r="AG66" t="str">
        <v>SCA8226LBR540</v>
      </c>
      <c r="AH66" t="str">
        <v>SCA8226MTR650</v>
      </c>
      <c r="AI66" t="str">
        <v>SCA8226MTR660</v>
      </c>
      <c r="AJ66" t="str">
        <v>SCA8226OUR570</v>
      </c>
      <c r="AK66" t="str">
        <v>SCA8226RIO620</v>
      </c>
      <c r="AL66" t="str">
        <v>SCA8226RON510</v>
      </c>
      <c r="AM66" t="str">
        <v>SCA8323DAR713</v>
      </c>
      <c r="AN66" t="str">
        <v>SCA83265PN701</v>
      </c>
      <c r="AO66" t="str">
        <v>SCA83265PS702</v>
      </c>
      <c r="AP66" t="str">
        <v>SCA8326DIE700</v>
      </c>
      <c r="AQ66" t="str">
        <v>SCA8424CLA943</v>
      </c>
      <c r="AR66" t="str">
        <v>SCA8425DOU531</v>
      </c>
      <c r="AS66" t="str">
        <v>SCA8425DOU532</v>
      </c>
      <c r="AT66" t="str">
        <v>SCA8425DUM539</v>
      </c>
      <c r="AU66" t="str">
        <v>SCA8425DUM540</v>
      </c>
      <c r="AV66" t="str">
        <v>SCA8425LAU541</v>
      </c>
      <c r="AW66" t="str">
        <v>SCA8425LAU542</v>
      </c>
      <c r="AX66" t="str">
        <v>SCA8425TAR548</v>
      </c>
      <c r="AY66" t="str">
        <v>SCA8425THE506</v>
      </c>
      <c r="AZ66" t="str">
        <v>SCA8426BAS631</v>
      </c>
      <c r="BA66" t="str">
        <v>SCA8426BAS632</v>
      </c>
      <c r="BB66" t="str">
        <v>SCA8426BAS633</v>
      </c>
      <c r="BC66" t="str">
        <v>SCA8426BAS634</v>
      </c>
      <c r="BD66" t="str">
        <v>SCA8426BER602</v>
      </c>
      <c r="BE66" t="str">
        <v>SCA8426BER614</v>
      </c>
      <c r="BF66" t="str">
        <v>SCA8426BER636</v>
      </c>
      <c r="BG66" t="str">
        <v>SCA8426BLA613</v>
      </c>
      <c r="BH66" t="str">
        <v>SCA8426BOU622</v>
      </c>
      <c r="BI66" t="str">
        <v>SCA8426BRU624</v>
      </c>
      <c r="BJ66" t="str">
        <v>SCA8426BRU625</v>
      </c>
      <c r="BK66" t="str">
        <v>SCA8426CAN618</v>
      </c>
      <c r="BL66" t="str">
        <v>SCA8426CAU606</v>
      </c>
      <c r="BM66" t="str">
        <v>SCA8426COR629</v>
      </c>
      <c r="BN66" t="str">
        <v>SCA8426COR630</v>
      </c>
      <c r="BO66" t="str">
        <v>SCA8426COR631</v>
      </c>
      <c r="BP66" t="str">
        <v>SCA8426GAN601</v>
      </c>
      <c r="BQ66" t="str">
        <v>SCA8426HOL629</v>
      </c>
      <c r="BR66" t="str">
        <v>SCA8426HOL630</v>
      </c>
      <c r="BS66" t="str">
        <v>SCA8426KAV607</v>
      </c>
      <c r="BT66" t="str">
        <v>SCA8426KIA608</v>
      </c>
      <c r="BU66" t="str">
        <v>SCA8426KIA609</v>
      </c>
      <c r="BV66" t="str">
        <v>SCA8426KIA610</v>
      </c>
      <c r="BW66" t="str">
        <v>SCA8426KWI634</v>
      </c>
      <c r="BX66" t="str">
        <v>SCA8426LAB600</v>
      </c>
      <c r="BY66" t="str">
        <v>SCA8426LAB603</v>
      </c>
      <c r="BZ66" t="str">
        <v>SCA8426LAB604</v>
      </c>
      <c r="CA66" t="str">
        <v>SCA8426LAB605</v>
      </c>
      <c r="CB66" t="str">
        <v>SCA8426LAT621</v>
      </c>
      <c r="CC66" t="str">
        <v>SCA8426LED616</v>
      </c>
      <c r="CD66" t="str">
        <v>SCA8426LEG628</v>
      </c>
      <c r="CE66" t="str">
        <v>SCA8426LEM627</v>
      </c>
      <c r="CF66" t="str">
        <v>SCA8426LES626</v>
      </c>
      <c r="CG66" t="str">
        <v>SCA8426MED623</v>
      </c>
      <c r="CH66" t="str">
        <v>SCA8426MED635</v>
      </c>
      <c r="CI66" t="str">
        <v>SCA8426MIG633</v>
      </c>
      <c r="CJ66" t="str">
        <v>SCA8426PAQ611</v>
      </c>
      <c r="CK66" t="str">
        <v>SCA8426PRU620</v>
      </c>
      <c r="CL66" t="str">
        <v>SCA8426RAC617</v>
      </c>
      <c r="CM66" t="str">
        <v>SCA8426ROF619</v>
      </c>
      <c r="CN66" t="str">
        <v>SCA8426ROG628</v>
      </c>
      <c r="CO66" t="str">
        <v>SCA8426TAI635</v>
      </c>
      <c r="CP66" t="str">
        <v>SCA8426TAI637</v>
      </c>
      <c r="CQ66" t="str">
        <v>SCA8426TES615</v>
      </c>
      <c r="CR66" t="str">
        <v>SCA8426TUR632</v>
      </c>
      <c r="CS66" t="str">
        <v>SCA8626ARL806</v>
      </c>
      <c r="CT66" t="str">
        <v>SCA8626CEL807</v>
      </c>
      <c r="CU66" t="str">
        <v>SCA8626COI808</v>
      </c>
      <c r="CV66" t="str">
        <v>SCA8626PET809</v>
      </c>
      <c r="CW66" t="str">
        <v>SCA8626PET810</v>
      </c>
      <c r="CX66" t="str">
        <v>SCAP8126ISA405</v>
      </c>
      <c r="CY66" t="str">
        <v>SCAP8126JCS408</v>
      </c>
      <c r="CZ66" t="str">
        <v>SCAP8126LEZ409</v>
      </c>
      <c r="DA66" t="str">
        <v>SCAP8126SDE406</v>
      </c>
      <c r="DB66" t="str">
        <v>SCAP8126VEN400</v>
      </c>
      <c r="DC66" t="str">
        <v>SCAP8226DEJ520</v>
      </c>
      <c r="DD66" t="str">
        <v>SCAP8226MTR530</v>
      </c>
    </row>
    <row r="67" spans="1:123" ht="15" thickBot="1">
      <c r="A67" s="11" t="s">
        <v>129</v>
      </c>
      <c r="B67" s="17" t="s">
        <v>22</v>
      </c>
      <c r="C67" s="1"/>
      <c r="D67" s="2"/>
      <c r="E67" s="13" t="e">
        <f>VLOOKUP(D67,TableauR08[[SECTEUR]:[CHANTIER]],2,FALSE)</f>
        <v>#N/A</v>
      </c>
      <c r="F67" s="2"/>
      <c r="G67" s="30"/>
      <c r="H67" s="31"/>
      <c r="I67" s="32"/>
      <c r="M67" cm="1">
        <f t="array" ref="M67">TRANSPOSE(_xlfn._xlws.SORT(_xlfn.UNIQUE(_xlfn._xlws.FILTER(TableauR08[SECTEUR],TableauR08[FAMILLE]=C67,""))))</f>
        <v>0</v>
      </c>
    </row>
    <row r="68" spans="1:123" ht="15" thickBot="1">
      <c r="A68" s="11" t="s">
        <v>61</v>
      </c>
      <c r="B68" s="17" t="s">
        <v>85</v>
      </c>
      <c r="C68" s="1" t="s">
        <v>23</v>
      </c>
      <c r="D68" s="2" t="s">
        <v>130</v>
      </c>
      <c r="E68" s="13" t="str">
        <f>VLOOKUP(D68,TableauR08[[SECTEUR]:[CHANTIER]],2,FALSE)</f>
        <v>HACHE_NORD-OUEST</v>
      </c>
      <c r="F68" s="2" t="s">
        <v>39</v>
      </c>
      <c r="G68" s="30"/>
      <c r="H68" s="31"/>
      <c r="I68" s="32"/>
      <c r="M68" t="str" cm="1">
        <f t="array" ref="M68:DS68">TRANSPOSE(_xlfn._xlws.SORT(_xlfn.UNIQUE(_xlfn._xlws.FILTER(TableauR08[SECTEUR],TableauR08[FAMILLE]=C68,""))))</f>
        <v>REB8126DIB463</v>
      </c>
      <c r="N68" t="str">
        <v>REB8126DIC459</v>
      </c>
      <c r="O68" t="str">
        <v>REB8126DIC468</v>
      </c>
      <c r="P68" t="str">
        <v>REB8126MTH456</v>
      </c>
      <c r="Q68" t="str">
        <v>REB8126PIC450</v>
      </c>
      <c r="R68" t="str">
        <v>REB8126SAL472</v>
      </c>
      <c r="S68" t="str">
        <v>REB8226BAS650B</v>
      </c>
      <c r="T68" t="str">
        <v>REB8226BMS600</v>
      </c>
      <c r="U68" t="str">
        <v>REB8226BRV570</v>
      </c>
      <c r="V68" t="str">
        <v>REB8226DSD520A</v>
      </c>
      <c r="W68" t="str">
        <v>REB8226DSD520B</v>
      </c>
      <c r="X68" t="str">
        <v>REB8226DSD520C</v>
      </c>
      <c r="Y68" t="str">
        <v>REB8226KLO646</v>
      </c>
      <c r="Z68" t="str">
        <v>REB8226LEV550A</v>
      </c>
      <c r="AA68" t="str">
        <v>REB8226ORI530</v>
      </c>
      <c r="AB68" t="str">
        <v>REB8226OUT501</v>
      </c>
      <c r="AC68" t="str">
        <v>REB8226ROG600</v>
      </c>
      <c r="AD68" t="str">
        <v>REB8325DAR713</v>
      </c>
      <c r="AE68" t="str">
        <v>REB8424CAS918</v>
      </c>
      <c r="AF68" t="str">
        <v>REB8424DAN906</v>
      </c>
      <c r="AG68" t="str">
        <v>REB8424GAL905</v>
      </c>
      <c r="AH68" t="str">
        <v>REB8424NEG818</v>
      </c>
      <c r="AI68" t="str">
        <v>REB8424PRO817</v>
      </c>
      <c r="AJ68" t="str">
        <v>REB8425ABE933</v>
      </c>
      <c r="AK68" t="str">
        <v>REB8425CAR944</v>
      </c>
      <c r="AL68" t="str">
        <v>REB8425CHA925</v>
      </c>
      <c r="AM68" t="str">
        <v>REB8425FAI503</v>
      </c>
      <c r="AN68" t="str">
        <v>REB8425MAK517</v>
      </c>
      <c r="AO68" t="str">
        <v>REB8425MAK520</v>
      </c>
      <c r="AP68" t="str">
        <v>REB8425MAR789</v>
      </c>
      <c r="AQ68" t="str">
        <v>REB8425PAR823</v>
      </c>
      <c r="AR68" t="str">
        <v>REB8425PIC935</v>
      </c>
      <c r="AS68" t="str">
        <v>REB8425SHA928</v>
      </c>
      <c r="AT68" t="str">
        <v>REB8425TAV513</v>
      </c>
      <c r="AU68" t="str">
        <v>REB8425THE507</v>
      </c>
      <c r="AV68" t="str">
        <v>REB8425VAS916</v>
      </c>
      <c r="AW68" t="str">
        <v>REB8426ACH942</v>
      </c>
      <c r="AX68" t="str">
        <v>REB8426AVR543</v>
      </c>
      <c r="AY68" t="str">
        <v>REB8426BAS500</v>
      </c>
      <c r="AZ68" t="str">
        <v>REB8426BOU606</v>
      </c>
      <c r="BA68" t="str">
        <v>REB8426CAH526</v>
      </c>
      <c r="BB68" t="str">
        <v>REB8426CAS923</v>
      </c>
      <c r="BC68" t="str">
        <v>REB8426CLA941</v>
      </c>
      <c r="BD68" t="str">
        <v>REB8426CLA943</v>
      </c>
      <c r="BE68" t="str">
        <v>REB8426COL509</v>
      </c>
      <c r="BF68" t="str">
        <v>REB8426COL510</v>
      </c>
      <c r="BG68" t="str">
        <v>REB8426COL511</v>
      </c>
      <c r="BH68" t="str">
        <v>REB8426COL944</v>
      </c>
      <c r="BI68" t="str">
        <v>REB8426DAI538</v>
      </c>
      <c r="BJ68" t="str">
        <v>REB8426DEU505</v>
      </c>
      <c r="BK68" t="str">
        <v>REB8426DOU533</v>
      </c>
      <c r="BL68" t="str">
        <v>REB8426ECL535</v>
      </c>
      <c r="BM68" t="str">
        <v>REB8426LAB502</v>
      </c>
      <c r="BN68" t="str">
        <v>REB8426LAU546</v>
      </c>
      <c r="BO68" t="str">
        <v>REB8426LIZ536</v>
      </c>
      <c r="BP68" t="str">
        <v>REB8426LON940</v>
      </c>
      <c r="BQ68" t="str">
        <v>REB8426MAN515</v>
      </c>
      <c r="BR68" t="str">
        <v>REB8426MAN521</v>
      </c>
      <c r="BS68" t="str">
        <v>REB8426MAR516</v>
      </c>
      <c r="BT68" t="str">
        <v>REB8426MAR523</v>
      </c>
      <c r="BU68" t="str">
        <v>REB8426MAR839</v>
      </c>
      <c r="BV68" t="str">
        <v>REB8426MAT513</v>
      </c>
      <c r="BW68" t="str">
        <v>REB8426MAT514</v>
      </c>
      <c r="BX68" t="str">
        <v>REB8426MED623</v>
      </c>
      <c r="BY68" t="str">
        <v>REB8426MED635</v>
      </c>
      <c r="BZ68" t="str">
        <v>REB8426NAD544</v>
      </c>
      <c r="CA68" t="str">
        <v>REB8426NAD545</v>
      </c>
      <c r="CB68" t="str">
        <v>REB8426ORI534</v>
      </c>
      <c r="CC68" t="str">
        <v>REB8426PER537</v>
      </c>
      <c r="CD68" t="str">
        <v>REB8426POU524</v>
      </c>
      <c r="CE68" t="str">
        <v>REB8426TAV512</v>
      </c>
      <c r="CF68" t="str">
        <v>REB8426ZAC525</v>
      </c>
      <c r="CG68" t="str">
        <v>REB8626ABI708</v>
      </c>
      <c r="CH68" t="str">
        <v>REB8626ARL601</v>
      </c>
      <c r="CI68" t="str">
        <v>REB8626ARL705</v>
      </c>
      <c r="CJ68" t="str">
        <v>REB8626BEA707</v>
      </c>
      <c r="CK68" t="str">
        <v>REB8626CHA709</v>
      </c>
      <c r="CL68" t="str">
        <v>REB8626COI602</v>
      </c>
      <c r="CM68" t="str">
        <v>REB8626COI603</v>
      </c>
      <c r="CN68" t="str">
        <v>REB8626COI704</v>
      </c>
      <c r="CO68" t="str">
        <v>REB8626EXP602</v>
      </c>
      <c r="CP68" t="str">
        <v>REB8626OBA706</v>
      </c>
      <c r="CQ68" t="str">
        <v>REG8126DIC458</v>
      </c>
      <c r="CR68" t="str">
        <v>REG8126MLI466</v>
      </c>
      <c r="CS68" t="str">
        <v>REG8126SAL473</v>
      </c>
      <c r="CT68" t="str">
        <v>REG8226BAS650A</v>
      </c>
      <c r="CU68" t="str">
        <v>REG8226BRY475A</v>
      </c>
      <c r="CV68" t="str">
        <v>REG8226CAI600A</v>
      </c>
      <c r="CW68" t="str">
        <v>REG8226CLE520A</v>
      </c>
      <c r="CX68" t="str">
        <v>REG8226CLE520B</v>
      </c>
      <c r="CY68" t="str">
        <v>REG8226CLR640</v>
      </c>
      <c r="CZ68" t="str">
        <v>REG8226DUP439</v>
      </c>
      <c r="DA68" t="str">
        <v>REG8226FLA442</v>
      </c>
      <c r="DB68" t="str">
        <v>REG8226FLA599</v>
      </c>
      <c r="DC68" t="str">
        <v>REG8226HAC500A</v>
      </c>
      <c r="DD68" t="str">
        <v>REG8226HAC500B</v>
      </c>
      <c r="DE68" t="str">
        <v>REG8226HAC660</v>
      </c>
      <c r="DF68" t="str">
        <v>REG8226KLO400A</v>
      </c>
      <c r="DG68" t="str">
        <v>REG8226KLO400B</v>
      </c>
      <c r="DH68" t="str">
        <v>REG8226MAN410C</v>
      </c>
      <c r="DI68" t="str">
        <v>REG8226PRV630</v>
      </c>
      <c r="DJ68" t="str">
        <v>REGP8126DIC469</v>
      </c>
      <c r="DK68" t="str">
        <v>REGP8126JEA453</v>
      </c>
      <c r="DL68" t="str">
        <v>REGP8126MAP462</v>
      </c>
      <c r="DM68" t="str">
        <v>REGP8126MLI477</v>
      </c>
      <c r="DN68" t="str">
        <v>REGP8226DSD525</v>
      </c>
      <c r="DO68" t="str">
        <v>REGP8226FLA485B</v>
      </c>
      <c r="DP68" t="str">
        <v>REGP8226IRO580A</v>
      </c>
      <c r="DQ68" t="str">
        <v>REGP8226IRO580B</v>
      </c>
      <c r="DR68" t="str">
        <v>REGP8226IRO580C</v>
      </c>
      <c r="DS68" t="str">
        <v>REGP8226LEV550B</v>
      </c>
    </row>
    <row r="69" spans="1:123" ht="15" thickBot="1">
      <c r="A69" s="11" t="s">
        <v>44</v>
      </c>
      <c r="B69" s="17" t="s">
        <v>105</v>
      </c>
      <c r="C69" s="1" t="s">
        <v>23</v>
      </c>
      <c r="D69" s="2" t="s">
        <v>131</v>
      </c>
      <c r="E69" s="13">
        <f>VLOOKUP(D69,TableauR08[[SECTEUR]:[CHANTIER]],2,FALSE)</f>
        <v>0</v>
      </c>
      <c r="F69" s="2" t="s">
        <v>27</v>
      </c>
      <c r="G69" s="30" t="s">
        <v>132</v>
      </c>
      <c r="H69" s="31"/>
      <c r="I69" s="32"/>
      <c r="M69" t="str" cm="1">
        <f t="array" ref="M69:DS69">TRANSPOSE(_xlfn._xlws.SORT(_xlfn.UNIQUE(_xlfn._xlws.FILTER(TableauR08[SECTEUR],TableauR08[FAMILLE]=C69,""))))</f>
        <v>REB8126DIB463</v>
      </c>
      <c r="N69" t="str">
        <v>REB8126DIC459</v>
      </c>
      <c r="O69" t="str">
        <v>REB8126DIC468</v>
      </c>
      <c r="P69" t="str">
        <v>REB8126MTH456</v>
      </c>
      <c r="Q69" t="str">
        <v>REB8126PIC450</v>
      </c>
      <c r="R69" t="str">
        <v>REB8126SAL472</v>
      </c>
      <c r="S69" t="str">
        <v>REB8226BAS650B</v>
      </c>
      <c r="T69" t="str">
        <v>REB8226BMS600</v>
      </c>
      <c r="U69" t="str">
        <v>REB8226BRV570</v>
      </c>
      <c r="V69" t="str">
        <v>REB8226DSD520A</v>
      </c>
      <c r="W69" t="str">
        <v>REB8226DSD520B</v>
      </c>
      <c r="X69" t="str">
        <v>REB8226DSD520C</v>
      </c>
      <c r="Y69" t="str">
        <v>REB8226KLO646</v>
      </c>
      <c r="Z69" t="str">
        <v>REB8226LEV550A</v>
      </c>
      <c r="AA69" t="str">
        <v>REB8226ORI530</v>
      </c>
      <c r="AB69" t="str">
        <v>REB8226OUT501</v>
      </c>
      <c r="AC69" t="str">
        <v>REB8226ROG600</v>
      </c>
      <c r="AD69" t="str">
        <v>REB8325DAR713</v>
      </c>
      <c r="AE69" t="str">
        <v>REB8424CAS918</v>
      </c>
      <c r="AF69" t="str">
        <v>REB8424DAN906</v>
      </c>
      <c r="AG69" t="str">
        <v>REB8424GAL905</v>
      </c>
      <c r="AH69" t="str">
        <v>REB8424NEG818</v>
      </c>
      <c r="AI69" t="str">
        <v>REB8424PRO817</v>
      </c>
      <c r="AJ69" t="str">
        <v>REB8425ABE933</v>
      </c>
      <c r="AK69" t="str">
        <v>REB8425CAR944</v>
      </c>
      <c r="AL69" t="str">
        <v>REB8425CHA925</v>
      </c>
      <c r="AM69" t="str">
        <v>REB8425FAI503</v>
      </c>
      <c r="AN69" t="str">
        <v>REB8425MAK517</v>
      </c>
      <c r="AO69" t="str">
        <v>REB8425MAK520</v>
      </c>
      <c r="AP69" t="str">
        <v>REB8425MAR789</v>
      </c>
      <c r="AQ69" t="str">
        <v>REB8425PAR823</v>
      </c>
      <c r="AR69" t="str">
        <v>REB8425PIC935</v>
      </c>
      <c r="AS69" t="str">
        <v>REB8425SHA928</v>
      </c>
      <c r="AT69" t="str">
        <v>REB8425TAV513</v>
      </c>
      <c r="AU69" t="str">
        <v>REB8425THE507</v>
      </c>
      <c r="AV69" t="str">
        <v>REB8425VAS916</v>
      </c>
      <c r="AW69" t="str">
        <v>REB8426ACH942</v>
      </c>
      <c r="AX69" t="str">
        <v>REB8426AVR543</v>
      </c>
      <c r="AY69" t="str">
        <v>REB8426BAS500</v>
      </c>
      <c r="AZ69" t="str">
        <v>REB8426BOU606</v>
      </c>
      <c r="BA69" t="str">
        <v>REB8426CAH526</v>
      </c>
      <c r="BB69" t="str">
        <v>REB8426CAS923</v>
      </c>
      <c r="BC69" t="str">
        <v>REB8426CLA941</v>
      </c>
      <c r="BD69" t="str">
        <v>REB8426CLA943</v>
      </c>
      <c r="BE69" t="str">
        <v>REB8426COL509</v>
      </c>
      <c r="BF69" t="str">
        <v>REB8426COL510</v>
      </c>
      <c r="BG69" t="str">
        <v>REB8426COL511</v>
      </c>
      <c r="BH69" t="str">
        <v>REB8426COL944</v>
      </c>
      <c r="BI69" t="str">
        <v>REB8426DAI538</v>
      </c>
      <c r="BJ69" t="str">
        <v>REB8426DEU505</v>
      </c>
      <c r="BK69" t="str">
        <v>REB8426DOU533</v>
      </c>
      <c r="BL69" t="str">
        <v>REB8426ECL535</v>
      </c>
      <c r="BM69" t="str">
        <v>REB8426LAB502</v>
      </c>
      <c r="BN69" t="str">
        <v>REB8426LAU546</v>
      </c>
      <c r="BO69" t="str">
        <v>REB8426LIZ536</v>
      </c>
      <c r="BP69" t="str">
        <v>REB8426LON940</v>
      </c>
      <c r="BQ69" t="str">
        <v>REB8426MAN515</v>
      </c>
      <c r="BR69" t="str">
        <v>REB8426MAN521</v>
      </c>
      <c r="BS69" t="str">
        <v>REB8426MAR516</v>
      </c>
      <c r="BT69" t="str">
        <v>REB8426MAR523</v>
      </c>
      <c r="BU69" t="str">
        <v>REB8426MAR839</v>
      </c>
      <c r="BV69" t="str">
        <v>REB8426MAT513</v>
      </c>
      <c r="BW69" t="str">
        <v>REB8426MAT514</v>
      </c>
      <c r="BX69" t="str">
        <v>REB8426MED623</v>
      </c>
      <c r="BY69" t="str">
        <v>REB8426MED635</v>
      </c>
      <c r="BZ69" t="str">
        <v>REB8426NAD544</v>
      </c>
      <c r="CA69" t="str">
        <v>REB8426NAD545</v>
      </c>
      <c r="CB69" t="str">
        <v>REB8426ORI534</v>
      </c>
      <c r="CC69" t="str">
        <v>REB8426PER537</v>
      </c>
      <c r="CD69" t="str">
        <v>REB8426POU524</v>
      </c>
      <c r="CE69" t="str">
        <v>REB8426TAV512</v>
      </c>
      <c r="CF69" t="str">
        <v>REB8426ZAC525</v>
      </c>
      <c r="CG69" t="str">
        <v>REB8626ABI708</v>
      </c>
      <c r="CH69" t="str">
        <v>REB8626ARL601</v>
      </c>
      <c r="CI69" t="str">
        <v>REB8626ARL705</v>
      </c>
      <c r="CJ69" t="str">
        <v>REB8626BEA707</v>
      </c>
      <c r="CK69" t="str">
        <v>REB8626CHA709</v>
      </c>
      <c r="CL69" t="str">
        <v>REB8626COI602</v>
      </c>
      <c r="CM69" t="str">
        <v>REB8626COI603</v>
      </c>
      <c r="CN69" t="str">
        <v>REB8626COI704</v>
      </c>
      <c r="CO69" t="str">
        <v>REB8626EXP602</v>
      </c>
      <c r="CP69" t="str">
        <v>REB8626OBA706</v>
      </c>
      <c r="CQ69" t="str">
        <v>REG8126DIC458</v>
      </c>
      <c r="CR69" t="str">
        <v>REG8126MLI466</v>
      </c>
      <c r="CS69" t="str">
        <v>REG8126SAL473</v>
      </c>
      <c r="CT69" t="str">
        <v>REG8226BAS650A</v>
      </c>
      <c r="CU69" t="str">
        <v>REG8226BRY475A</v>
      </c>
      <c r="CV69" t="str">
        <v>REG8226CAI600A</v>
      </c>
      <c r="CW69" t="str">
        <v>REG8226CLE520A</v>
      </c>
      <c r="CX69" t="str">
        <v>REG8226CLE520B</v>
      </c>
      <c r="CY69" t="str">
        <v>REG8226CLR640</v>
      </c>
      <c r="CZ69" t="str">
        <v>REG8226DUP439</v>
      </c>
      <c r="DA69" t="str">
        <v>REG8226FLA442</v>
      </c>
      <c r="DB69" t="str">
        <v>REG8226FLA599</v>
      </c>
      <c r="DC69" t="str">
        <v>REG8226HAC500A</v>
      </c>
      <c r="DD69" t="str">
        <v>REG8226HAC500B</v>
      </c>
      <c r="DE69" t="str">
        <v>REG8226HAC660</v>
      </c>
      <c r="DF69" t="str">
        <v>REG8226KLO400A</v>
      </c>
      <c r="DG69" t="str">
        <v>REG8226KLO400B</v>
      </c>
      <c r="DH69" t="str">
        <v>REG8226MAN410C</v>
      </c>
      <c r="DI69" t="str">
        <v>REG8226PRV630</v>
      </c>
      <c r="DJ69" t="str">
        <v>REGP8126DIC469</v>
      </c>
      <c r="DK69" t="str">
        <v>REGP8126JEA453</v>
      </c>
      <c r="DL69" t="str">
        <v>REGP8126MAP462</v>
      </c>
      <c r="DM69" t="str">
        <v>REGP8126MLI477</v>
      </c>
      <c r="DN69" t="str">
        <v>REGP8226DSD525</v>
      </c>
      <c r="DO69" t="str">
        <v>REGP8226FLA485B</v>
      </c>
      <c r="DP69" t="str">
        <v>REGP8226IRO580A</v>
      </c>
      <c r="DQ69" t="str">
        <v>REGP8226IRO580B</v>
      </c>
      <c r="DR69" t="str">
        <v>REGP8226IRO580C</v>
      </c>
      <c r="DS69" t="str">
        <v>REGP8226LEV550B</v>
      </c>
    </row>
    <row r="70" spans="1:123" ht="15" thickBot="1">
      <c r="A70" s="11" t="s">
        <v>47</v>
      </c>
      <c r="B70" s="17" t="s">
        <v>22</v>
      </c>
      <c r="C70" s="1" t="s">
        <v>23</v>
      </c>
      <c r="D70" s="2" t="s">
        <v>133</v>
      </c>
      <c r="E70" s="13" t="str">
        <f>VLOOKUP(D70,TableauR08[[SECTEUR]:[CHANTIER]],2,FALSE)</f>
        <v>MATCHI</v>
      </c>
      <c r="F70" s="2" t="s">
        <v>27</v>
      </c>
      <c r="G70" s="30"/>
      <c r="H70" s="31"/>
      <c r="I70" s="32"/>
      <c r="M70" t="str" cm="1">
        <f t="array" ref="M70:DS70">TRANSPOSE(_xlfn._xlws.SORT(_xlfn.UNIQUE(_xlfn._xlws.FILTER(TableauR08[SECTEUR],TableauR08[FAMILLE]=C70,""))))</f>
        <v>REB8126DIB463</v>
      </c>
      <c r="N70" t="str">
        <v>REB8126DIC459</v>
      </c>
      <c r="O70" t="str">
        <v>REB8126DIC468</v>
      </c>
      <c r="P70" t="str">
        <v>REB8126MTH456</v>
      </c>
      <c r="Q70" t="str">
        <v>REB8126PIC450</v>
      </c>
      <c r="R70" t="str">
        <v>REB8126SAL472</v>
      </c>
      <c r="S70" t="str">
        <v>REB8226BAS650B</v>
      </c>
      <c r="T70" t="str">
        <v>REB8226BMS600</v>
      </c>
      <c r="U70" t="str">
        <v>REB8226BRV570</v>
      </c>
      <c r="V70" t="str">
        <v>REB8226DSD520A</v>
      </c>
      <c r="W70" t="str">
        <v>REB8226DSD520B</v>
      </c>
      <c r="X70" t="str">
        <v>REB8226DSD520C</v>
      </c>
      <c r="Y70" t="str">
        <v>REB8226KLO646</v>
      </c>
      <c r="Z70" t="str">
        <v>REB8226LEV550A</v>
      </c>
      <c r="AA70" t="str">
        <v>REB8226ORI530</v>
      </c>
      <c r="AB70" t="str">
        <v>REB8226OUT501</v>
      </c>
      <c r="AC70" t="str">
        <v>REB8226ROG600</v>
      </c>
      <c r="AD70" t="str">
        <v>REB8325DAR713</v>
      </c>
      <c r="AE70" t="str">
        <v>REB8424CAS918</v>
      </c>
      <c r="AF70" t="str">
        <v>REB8424DAN906</v>
      </c>
      <c r="AG70" t="str">
        <v>REB8424GAL905</v>
      </c>
      <c r="AH70" t="str">
        <v>REB8424NEG818</v>
      </c>
      <c r="AI70" t="str">
        <v>REB8424PRO817</v>
      </c>
      <c r="AJ70" t="str">
        <v>REB8425ABE933</v>
      </c>
      <c r="AK70" t="str">
        <v>REB8425CAR944</v>
      </c>
      <c r="AL70" t="str">
        <v>REB8425CHA925</v>
      </c>
      <c r="AM70" t="str">
        <v>REB8425FAI503</v>
      </c>
      <c r="AN70" t="str">
        <v>REB8425MAK517</v>
      </c>
      <c r="AO70" t="str">
        <v>REB8425MAK520</v>
      </c>
      <c r="AP70" t="str">
        <v>REB8425MAR789</v>
      </c>
      <c r="AQ70" t="str">
        <v>REB8425PAR823</v>
      </c>
      <c r="AR70" t="str">
        <v>REB8425PIC935</v>
      </c>
      <c r="AS70" t="str">
        <v>REB8425SHA928</v>
      </c>
      <c r="AT70" t="str">
        <v>REB8425TAV513</v>
      </c>
      <c r="AU70" t="str">
        <v>REB8425THE507</v>
      </c>
      <c r="AV70" t="str">
        <v>REB8425VAS916</v>
      </c>
      <c r="AW70" t="str">
        <v>REB8426ACH942</v>
      </c>
      <c r="AX70" t="str">
        <v>REB8426AVR543</v>
      </c>
      <c r="AY70" t="str">
        <v>REB8426BAS500</v>
      </c>
      <c r="AZ70" t="str">
        <v>REB8426BOU606</v>
      </c>
      <c r="BA70" t="str">
        <v>REB8426CAH526</v>
      </c>
      <c r="BB70" t="str">
        <v>REB8426CAS923</v>
      </c>
      <c r="BC70" t="str">
        <v>REB8426CLA941</v>
      </c>
      <c r="BD70" t="str">
        <v>REB8426CLA943</v>
      </c>
      <c r="BE70" t="str">
        <v>REB8426COL509</v>
      </c>
      <c r="BF70" t="str">
        <v>REB8426COL510</v>
      </c>
      <c r="BG70" t="str">
        <v>REB8426COL511</v>
      </c>
      <c r="BH70" t="str">
        <v>REB8426COL944</v>
      </c>
      <c r="BI70" t="str">
        <v>REB8426DAI538</v>
      </c>
      <c r="BJ70" t="str">
        <v>REB8426DEU505</v>
      </c>
      <c r="BK70" t="str">
        <v>REB8426DOU533</v>
      </c>
      <c r="BL70" t="str">
        <v>REB8426ECL535</v>
      </c>
      <c r="BM70" t="str">
        <v>REB8426LAB502</v>
      </c>
      <c r="BN70" t="str">
        <v>REB8426LAU546</v>
      </c>
      <c r="BO70" t="str">
        <v>REB8426LIZ536</v>
      </c>
      <c r="BP70" t="str">
        <v>REB8426LON940</v>
      </c>
      <c r="BQ70" t="str">
        <v>REB8426MAN515</v>
      </c>
      <c r="BR70" t="str">
        <v>REB8426MAN521</v>
      </c>
      <c r="BS70" t="str">
        <v>REB8426MAR516</v>
      </c>
      <c r="BT70" t="str">
        <v>REB8426MAR523</v>
      </c>
      <c r="BU70" t="str">
        <v>REB8426MAR839</v>
      </c>
      <c r="BV70" t="str">
        <v>REB8426MAT513</v>
      </c>
      <c r="BW70" t="str">
        <v>REB8426MAT514</v>
      </c>
      <c r="BX70" t="str">
        <v>REB8426MED623</v>
      </c>
      <c r="BY70" t="str">
        <v>REB8426MED635</v>
      </c>
      <c r="BZ70" t="str">
        <v>REB8426NAD544</v>
      </c>
      <c r="CA70" t="str">
        <v>REB8426NAD545</v>
      </c>
      <c r="CB70" t="str">
        <v>REB8426ORI534</v>
      </c>
      <c r="CC70" t="str">
        <v>REB8426PER537</v>
      </c>
      <c r="CD70" t="str">
        <v>REB8426POU524</v>
      </c>
      <c r="CE70" t="str">
        <v>REB8426TAV512</v>
      </c>
      <c r="CF70" t="str">
        <v>REB8426ZAC525</v>
      </c>
      <c r="CG70" t="str">
        <v>REB8626ABI708</v>
      </c>
      <c r="CH70" t="str">
        <v>REB8626ARL601</v>
      </c>
      <c r="CI70" t="str">
        <v>REB8626ARL705</v>
      </c>
      <c r="CJ70" t="str">
        <v>REB8626BEA707</v>
      </c>
      <c r="CK70" t="str">
        <v>REB8626CHA709</v>
      </c>
      <c r="CL70" t="str">
        <v>REB8626COI602</v>
      </c>
      <c r="CM70" t="str">
        <v>REB8626COI603</v>
      </c>
      <c r="CN70" t="str">
        <v>REB8626COI704</v>
      </c>
      <c r="CO70" t="str">
        <v>REB8626EXP602</v>
      </c>
      <c r="CP70" t="str">
        <v>REB8626OBA706</v>
      </c>
      <c r="CQ70" t="str">
        <v>REG8126DIC458</v>
      </c>
      <c r="CR70" t="str">
        <v>REG8126MLI466</v>
      </c>
      <c r="CS70" t="str">
        <v>REG8126SAL473</v>
      </c>
      <c r="CT70" t="str">
        <v>REG8226BAS650A</v>
      </c>
      <c r="CU70" t="str">
        <v>REG8226BRY475A</v>
      </c>
      <c r="CV70" t="str">
        <v>REG8226CAI600A</v>
      </c>
      <c r="CW70" t="str">
        <v>REG8226CLE520A</v>
      </c>
      <c r="CX70" t="str">
        <v>REG8226CLE520B</v>
      </c>
      <c r="CY70" t="str">
        <v>REG8226CLR640</v>
      </c>
      <c r="CZ70" t="str">
        <v>REG8226DUP439</v>
      </c>
      <c r="DA70" t="str">
        <v>REG8226FLA442</v>
      </c>
      <c r="DB70" t="str">
        <v>REG8226FLA599</v>
      </c>
      <c r="DC70" t="str">
        <v>REG8226HAC500A</v>
      </c>
      <c r="DD70" t="str">
        <v>REG8226HAC500B</v>
      </c>
      <c r="DE70" t="str">
        <v>REG8226HAC660</v>
      </c>
      <c r="DF70" t="str">
        <v>REG8226KLO400A</v>
      </c>
      <c r="DG70" t="str">
        <v>REG8226KLO400B</v>
      </c>
      <c r="DH70" t="str">
        <v>REG8226MAN410C</v>
      </c>
      <c r="DI70" t="str">
        <v>REG8226PRV630</v>
      </c>
      <c r="DJ70" t="str">
        <v>REGP8126DIC469</v>
      </c>
      <c r="DK70" t="str">
        <v>REGP8126JEA453</v>
      </c>
      <c r="DL70" t="str">
        <v>REGP8126MAP462</v>
      </c>
      <c r="DM70" t="str">
        <v>REGP8126MLI477</v>
      </c>
      <c r="DN70" t="str">
        <v>REGP8226DSD525</v>
      </c>
      <c r="DO70" t="str">
        <v>REGP8226FLA485B</v>
      </c>
      <c r="DP70" t="str">
        <v>REGP8226IRO580A</v>
      </c>
      <c r="DQ70" t="str">
        <v>REGP8226IRO580B</v>
      </c>
      <c r="DR70" t="str">
        <v>REGP8226IRO580C</v>
      </c>
      <c r="DS70" t="str">
        <v>REGP8226LEV550B</v>
      </c>
    </row>
    <row r="71" spans="1:123" ht="15" thickBot="1">
      <c r="A71" s="11" t="s">
        <v>47</v>
      </c>
      <c r="B71" s="17" t="s">
        <v>22</v>
      </c>
      <c r="C71" s="1" t="s">
        <v>23</v>
      </c>
      <c r="D71" s="2" t="s">
        <v>134</v>
      </c>
      <c r="E71" s="13" t="str">
        <f>VLOOKUP(D71,TableauR08[[SECTEUR]:[CHANTIER]],2,FALSE)</f>
        <v>TAVERNIER</v>
      </c>
      <c r="F71" s="2" t="s">
        <v>75</v>
      </c>
      <c r="G71" s="30"/>
      <c r="H71" s="31"/>
      <c r="I71" s="32"/>
      <c r="M71" t="str" cm="1">
        <f t="array" ref="M71:DS71">TRANSPOSE(_xlfn._xlws.SORT(_xlfn.UNIQUE(_xlfn._xlws.FILTER(TableauR08[SECTEUR],TableauR08[FAMILLE]=C71,""))))</f>
        <v>REB8126DIB463</v>
      </c>
      <c r="N71" t="str">
        <v>REB8126DIC459</v>
      </c>
      <c r="O71" t="str">
        <v>REB8126DIC468</v>
      </c>
      <c r="P71" t="str">
        <v>REB8126MTH456</v>
      </c>
      <c r="Q71" t="str">
        <v>REB8126PIC450</v>
      </c>
      <c r="R71" t="str">
        <v>REB8126SAL472</v>
      </c>
      <c r="S71" t="str">
        <v>REB8226BAS650B</v>
      </c>
      <c r="T71" t="str">
        <v>REB8226BMS600</v>
      </c>
      <c r="U71" t="str">
        <v>REB8226BRV570</v>
      </c>
      <c r="V71" t="str">
        <v>REB8226DSD520A</v>
      </c>
      <c r="W71" t="str">
        <v>REB8226DSD520B</v>
      </c>
      <c r="X71" t="str">
        <v>REB8226DSD520C</v>
      </c>
      <c r="Y71" t="str">
        <v>REB8226KLO646</v>
      </c>
      <c r="Z71" t="str">
        <v>REB8226LEV550A</v>
      </c>
      <c r="AA71" t="str">
        <v>REB8226ORI530</v>
      </c>
      <c r="AB71" t="str">
        <v>REB8226OUT501</v>
      </c>
      <c r="AC71" t="str">
        <v>REB8226ROG600</v>
      </c>
      <c r="AD71" t="str">
        <v>REB8325DAR713</v>
      </c>
      <c r="AE71" t="str">
        <v>REB8424CAS918</v>
      </c>
      <c r="AF71" t="str">
        <v>REB8424DAN906</v>
      </c>
      <c r="AG71" t="str">
        <v>REB8424GAL905</v>
      </c>
      <c r="AH71" t="str">
        <v>REB8424NEG818</v>
      </c>
      <c r="AI71" t="str">
        <v>REB8424PRO817</v>
      </c>
      <c r="AJ71" t="str">
        <v>REB8425ABE933</v>
      </c>
      <c r="AK71" t="str">
        <v>REB8425CAR944</v>
      </c>
      <c r="AL71" t="str">
        <v>REB8425CHA925</v>
      </c>
      <c r="AM71" t="str">
        <v>REB8425FAI503</v>
      </c>
      <c r="AN71" t="str">
        <v>REB8425MAK517</v>
      </c>
      <c r="AO71" t="str">
        <v>REB8425MAK520</v>
      </c>
      <c r="AP71" t="str">
        <v>REB8425MAR789</v>
      </c>
      <c r="AQ71" t="str">
        <v>REB8425PAR823</v>
      </c>
      <c r="AR71" t="str">
        <v>REB8425PIC935</v>
      </c>
      <c r="AS71" t="str">
        <v>REB8425SHA928</v>
      </c>
      <c r="AT71" t="str">
        <v>REB8425TAV513</v>
      </c>
      <c r="AU71" t="str">
        <v>REB8425THE507</v>
      </c>
      <c r="AV71" t="str">
        <v>REB8425VAS916</v>
      </c>
      <c r="AW71" t="str">
        <v>REB8426ACH942</v>
      </c>
      <c r="AX71" t="str">
        <v>REB8426AVR543</v>
      </c>
      <c r="AY71" t="str">
        <v>REB8426BAS500</v>
      </c>
      <c r="AZ71" t="str">
        <v>REB8426BOU606</v>
      </c>
      <c r="BA71" t="str">
        <v>REB8426CAH526</v>
      </c>
      <c r="BB71" t="str">
        <v>REB8426CAS923</v>
      </c>
      <c r="BC71" t="str">
        <v>REB8426CLA941</v>
      </c>
      <c r="BD71" t="str">
        <v>REB8426CLA943</v>
      </c>
      <c r="BE71" t="str">
        <v>REB8426COL509</v>
      </c>
      <c r="BF71" t="str">
        <v>REB8426COL510</v>
      </c>
      <c r="BG71" t="str">
        <v>REB8426COL511</v>
      </c>
      <c r="BH71" t="str">
        <v>REB8426COL944</v>
      </c>
      <c r="BI71" t="str">
        <v>REB8426DAI538</v>
      </c>
      <c r="BJ71" t="str">
        <v>REB8426DEU505</v>
      </c>
      <c r="BK71" t="str">
        <v>REB8426DOU533</v>
      </c>
      <c r="BL71" t="str">
        <v>REB8426ECL535</v>
      </c>
      <c r="BM71" t="str">
        <v>REB8426LAB502</v>
      </c>
      <c r="BN71" t="str">
        <v>REB8426LAU546</v>
      </c>
      <c r="BO71" t="str">
        <v>REB8426LIZ536</v>
      </c>
      <c r="BP71" t="str">
        <v>REB8426LON940</v>
      </c>
      <c r="BQ71" t="str">
        <v>REB8426MAN515</v>
      </c>
      <c r="BR71" t="str">
        <v>REB8426MAN521</v>
      </c>
      <c r="BS71" t="str">
        <v>REB8426MAR516</v>
      </c>
      <c r="BT71" t="str">
        <v>REB8426MAR523</v>
      </c>
      <c r="BU71" t="str">
        <v>REB8426MAR839</v>
      </c>
      <c r="BV71" t="str">
        <v>REB8426MAT513</v>
      </c>
      <c r="BW71" t="str">
        <v>REB8426MAT514</v>
      </c>
      <c r="BX71" t="str">
        <v>REB8426MED623</v>
      </c>
      <c r="BY71" t="str">
        <v>REB8426MED635</v>
      </c>
      <c r="BZ71" t="str">
        <v>REB8426NAD544</v>
      </c>
      <c r="CA71" t="str">
        <v>REB8426NAD545</v>
      </c>
      <c r="CB71" t="str">
        <v>REB8426ORI534</v>
      </c>
      <c r="CC71" t="str">
        <v>REB8426PER537</v>
      </c>
      <c r="CD71" t="str">
        <v>REB8426POU524</v>
      </c>
      <c r="CE71" t="str">
        <v>REB8426TAV512</v>
      </c>
      <c r="CF71" t="str">
        <v>REB8426ZAC525</v>
      </c>
      <c r="CG71" t="str">
        <v>REB8626ABI708</v>
      </c>
      <c r="CH71" t="str">
        <v>REB8626ARL601</v>
      </c>
      <c r="CI71" t="str">
        <v>REB8626ARL705</v>
      </c>
      <c r="CJ71" t="str">
        <v>REB8626BEA707</v>
      </c>
      <c r="CK71" t="str">
        <v>REB8626CHA709</v>
      </c>
      <c r="CL71" t="str">
        <v>REB8626COI602</v>
      </c>
      <c r="CM71" t="str">
        <v>REB8626COI603</v>
      </c>
      <c r="CN71" t="str">
        <v>REB8626COI704</v>
      </c>
      <c r="CO71" t="str">
        <v>REB8626EXP602</v>
      </c>
      <c r="CP71" t="str">
        <v>REB8626OBA706</v>
      </c>
      <c r="CQ71" t="str">
        <v>REG8126DIC458</v>
      </c>
      <c r="CR71" t="str">
        <v>REG8126MLI466</v>
      </c>
      <c r="CS71" t="str">
        <v>REG8126SAL473</v>
      </c>
      <c r="CT71" t="str">
        <v>REG8226BAS650A</v>
      </c>
      <c r="CU71" t="str">
        <v>REG8226BRY475A</v>
      </c>
      <c r="CV71" t="str">
        <v>REG8226CAI600A</v>
      </c>
      <c r="CW71" t="str">
        <v>REG8226CLE520A</v>
      </c>
      <c r="CX71" t="str">
        <v>REG8226CLE520B</v>
      </c>
      <c r="CY71" t="str">
        <v>REG8226CLR640</v>
      </c>
      <c r="CZ71" t="str">
        <v>REG8226DUP439</v>
      </c>
      <c r="DA71" t="str">
        <v>REG8226FLA442</v>
      </c>
      <c r="DB71" t="str">
        <v>REG8226FLA599</v>
      </c>
      <c r="DC71" t="str">
        <v>REG8226HAC500A</v>
      </c>
      <c r="DD71" t="str">
        <v>REG8226HAC500B</v>
      </c>
      <c r="DE71" t="str">
        <v>REG8226HAC660</v>
      </c>
      <c r="DF71" t="str">
        <v>REG8226KLO400A</v>
      </c>
      <c r="DG71" t="str">
        <v>REG8226KLO400B</v>
      </c>
      <c r="DH71" t="str">
        <v>REG8226MAN410C</v>
      </c>
      <c r="DI71" t="str">
        <v>REG8226PRV630</v>
      </c>
      <c r="DJ71" t="str">
        <v>REGP8126DIC469</v>
      </c>
      <c r="DK71" t="str">
        <v>REGP8126JEA453</v>
      </c>
      <c r="DL71" t="str">
        <v>REGP8126MAP462</v>
      </c>
      <c r="DM71" t="str">
        <v>REGP8126MLI477</v>
      </c>
      <c r="DN71" t="str">
        <v>REGP8226DSD525</v>
      </c>
      <c r="DO71" t="str">
        <v>REGP8226FLA485B</v>
      </c>
      <c r="DP71" t="str">
        <v>REGP8226IRO580A</v>
      </c>
      <c r="DQ71" t="str">
        <v>REGP8226IRO580B</v>
      </c>
      <c r="DR71" t="str">
        <v>REGP8226IRO580C</v>
      </c>
      <c r="DS71" t="str">
        <v>REGP8226LEV550B</v>
      </c>
    </row>
    <row r="72" spans="1:123" ht="15" thickBot="1">
      <c r="A72" s="11" t="s">
        <v>47</v>
      </c>
      <c r="B72" s="17" t="s">
        <v>22</v>
      </c>
      <c r="C72" s="1" t="s">
        <v>23</v>
      </c>
      <c r="D72" s="2" t="s">
        <v>135</v>
      </c>
      <c r="E72" s="13" t="str">
        <f>VLOOKUP(D72,TableauR08[[SECTEUR]:[CHANTIER]],2,FALSE)</f>
        <v>MANITOU</v>
      </c>
      <c r="F72" s="2" t="s">
        <v>27</v>
      </c>
      <c r="G72" s="30"/>
      <c r="H72" s="31"/>
      <c r="I72" s="32"/>
      <c r="M72" t="str" cm="1">
        <f t="array" ref="M72:DS72">TRANSPOSE(_xlfn._xlws.SORT(_xlfn.UNIQUE(_xlfn._xlws.FILTER(TableauR08[SECTEUR],TableauR08[FAMILLE]=C72,""))))</f>
        <v>REB8126DIB463</v>
      </c>
      <c r="N72" t="str">
        <v>REB8126DIC459</v>
      </c>
      <c r="O72" t="str">
        <v>REB8126DIC468</v>
      </c>
      <c r="P72" t="str">
        <v>REB8126MTH456</v>
      </c>
      <c r="Q72" t="str">
        <v>REB8126PIC450</v>
      </c>
      <c r="R72" t="str">
        <v>REB8126SAL472</v>
      </c>
      <c r="S72" t="str">
        <v>REB8226BAS650B</v>
      </c>
      <c r="T72" t="str">
        <v>REB8226BMS600</v>
      </c>
      <c r="U72" t="str">
        <v>REB8226BRV570</v>
      </c>
      <c r="V72" t="str">
        <v>REB8226DSD520A</v>
      </c>
      <c r="W72" t="str">
        <v>REB8226DSD520B</v>
      </c>
      <c r="X72" t="str">
        <v>REB8226DSD520C</v>
      </c>
      <c r="Y72" t="str">
        <v>REB8226KLO646</v>
      </c>
      <c r="Z72" t="str">
        <v>REB8226LEV550A</v>
      </c>
      <c r="AA72" t="str">
        <v>REB8226ORI530</v>
      </c>
      <c r="AB72" t="str">
        <v>REB8226OUT501</v>
      </c>
      <c r="AC72" t="str">
        <v>REB8226ROG600</v>
      </c>
      <c r="AD72" t="str">
        <v>REB8325DAR713</v>
      </c>
      <c r="AE72" t="str">
        <v>REB8424CAS918</v>
      </c>
      <c r="AF72" t="str">
        <v>REB8424DAN906</v>
      </c>
      <c r="AG72" t="str">
        <v>REB8424GAL905</v>
      </c>
      <c r="AH72" t="str">
        <v>REB8424NEG818</v>
      </c>
      <c r="AI72" t="str">
        <v>REB8424PRO817</v>
      </c>
      <c r="AJ72" t="str">
        <v>REB8425ABE933</v>
      </c>
      <c r="AK72" t="str">
        <v>REB8425CAR944</v>
      </c>
      <c r="AL72" t="str">
        <v>REB8425CHA925</v>
      </c>
      <c r="AM72" t="str">
        <v>REB8425FAI503</v>
      </c>
      <c r="AN72" t="str">
        <v>REB8425MAK517</v>
      </c>
      <c r="AO72" t="str">
        <v>REB8425MAK520</v>
      </c>
      <c r="AP72" t="str">
        <v>REB8425MAR789</v>
      </c>
      <c r="AQ72" t="str">
        <v>REB8425PAR823</v>
      </c>
      <c r="AR72" t="str">
        <v>REB8425PIC935</v>
      </c>
      <c r="AS72" t="str">
        <v>REB8425SHA928</v>
      </c>
      <c r="AT72" t="str">
        <v>REB8425TAV513</v>
      </c>
      <c r="AU72" t="str">
        <v>REB8425THE507</v>
      </c>
      <c r="AV72" t="str">
        <v>REB8425VAS916</v>
      </c>
      <c r="AW72" t="str">
        <v>REB8426ACH942</v>
      </c>
      <c r="AX72" t="str">
        <v>REB8426AVR543</v>
      </c>
      <c r="AY72" t="str">
        <v>REB8426BAS500</v>
      </c>
      <c r="AZ72" t="str">
        <v>REB8426BOU606</v>
      </c>
      <c r="BA72" t="str">
        <v>REB8426CAH526</v>
      </c>
      <c r="BB72" t="str">
        <v>REB8426CAS923</v>
      </c>
      <c r="BC72" t="str">
        <v>REB8426CLA941</v>
      </c>
      <c r="BD72" t="str">
        <v>REB8426CLA943</v>
      </c>
      <c r="BE72" t="str">
        <v>REB8426COL509</v>
      </c>
      <c r="BF72" t="str">
        <v>REB8426COL510</v>
      </c>
      <c r="BG72" t="str">
        <v>REB8426COL511</v>
      </c>
      <c r="BH72" t="str">
        <v>REB8426COL944</v>
      </c>
      <c r="BI72" t="str">
        <v>REB8426DAI538</v>
      </c>
      <c r="BJ72" t="str">
        <v>REB8426DEU505</v>
      </c>
      <c r="BK72" t="str">
        <v>REB8426DOU533</v>
      </c>
      <c r="BL72" t="str">
        <v>REB8426ECL535</v>
      </c>
      <c r="BM72" t="str">
        <v>REB8426LAB502</v>
      </c>
      <c r="BN72" t="str">
        <v>REB8426LAU546</v>
      </c>
      <c r="BO72" t="str">
        <v>REB8426LIZ536</v>
      </c>
      <c r="BP72" t="str">
        <v>REB8426LON940</v>
      </c>
      <c r="BQ72" t="str">
        <v>REB8426MAN515</v>
      </c>
      <c r="BR72" t="str">
        <v>REB8426MAN521</v>
      </c>
      <c r="BS72" t="str">
        <v>REB8426MAR516</v>
      </c>
      <c r="BT72" t="str">
        <v>REB8426MAR523</v>
      </c>
      <c r="BU72" t="str">
        <v>REB8426MAR839</v>
      </c>
      <c r="BV72" t="str">
        <v>REB8426MAT513</v>
      </c>
      <c r="BW72" t="str">
        <v>REB8426MAT514</v>
      </c>
      <c r="BX72" t="str">
        <v>REB8426MED623</v>
      </c>
      <c r="BY72" t="str">
        <v>REB8426MED635</v>
      </c>
      <c r="BZ72" t="str">
        <v>REB8426NAD544</v>
      </c>
      <c r="CA72" t="str">
        <v>REB8426NAD545</v>
      </c>
      <c r="CB72" t="str">
        <v>REB8426ORI534</v>
      </c>
      <c r="CC72" t="str">
        <v>REB8426PER537</v>
      </c>
      <c r="CD72" t="str">
        <v>REB8426POU524</v>
      </c>
      <c r="CE72" t="str">
        <v>REB8426TAV512</v>
      </c>
      <c r="CF72" t="str">
        <v>REB8426ZAC525</v>
      </c>
      <c r="CG72" t="str">
        <v>REB8626ABI708</v>
      </c>
      <c r="CH72" t="str">
        <v>REB8626ARL601</v>
      </c>
      <c r="CI72" t="str">
        <v>REB8626ARL705</v>
      </c>
      <c r="CJ72" t="str">
        <v>REB8626BEA707</v>
      </c>
      <c r="CK72" t="str">
        <v>REB8626CHA709</v>
      </c>
      <c r="CL72" t="str">
        <v>REB8626COI602</v>
      </c>
      <c r="CM72" t="str">
        <v>REB8626COI603</v>
      </c>
      <c r="CN72" t="str">
        <v>REB8626COI704</v>
      </c>
      <c r="CO72" t="str">
        <v>REB8626EXP602</v>
      </c>
      <c r="CP72" t="str">
        <v>REB8626OBA706</v>
      </c>
      <c r="CQ72" t="str">
        <v>REG8126DIC458</v>
      </c>
      <c r="CR72" t="str">
        <v>REG8126MLI466</v>
      </c>
      <c r="CS72" t="str">
        <v>REG8126SAL473</v>
      </c>
      <c r="CT72" t="str">
        <v>REG8226BAS650A</v>
      </c>
      <c r="CU72" t="str">
        <v>REG8226BRY475A</v>
      </c>
      <c r="CV72" t="str">
        <v>REG8226CAI600A</v>
      </c>
      <c r="CW72" t="str">
        <v>REG8226CLE520A</v>
      </c>
      <c r="CX72" t="str">
        <v>REG8226CLE520B</v>
      </c>
      <c r="CY72" t="str">
        <v>REG8226CLR640</v>
      </c>
      <c r="CZ72" t="str">
        <v>REG8226DUP439</v>
      </c>
      <c r="DA72" t="str">
        <v>REG8226FLA442</v>
      </c>
      <c r="DB72" t="str">
        <v>REG8226FLA599</v>
      </c>
      <c r="DC72" t="str">
        <v>REG8226HAC500A</v>
      </c>
      <c r="DD72" t="str">
        <v>REG8226HAC500B</v>
      </c>
      <c r="DE72" t="str">
        <v>REG8226HAC660</v>
      </c>
      <c r="DF72" t="str">
        <v>REG8226KLO400A</v>
      </c>
      <c r="DG72" t="str">
        <v>REG8226KLO400B</v>
      </c>
      <c r="DH72" t="str">
        <v>REG8226MAN410C</v>
      </c>
      <c r="DI72" t="str">
        <v>REG8226PRV630</v>
      </c>
      <c r="DJ72" t="str">
        <v>REGP8126DIC469</v>
      </c>
      <c r="DK72" t="str">
        <v>REGP8126JEA453</v>
      </c>
      <c r="DL72" t="str">
        <v>REGP8126MAP462</v>
      </c>
      <c r="DM72" t="str">
        <v>REGP8126MLI477</v>
      </c>
      <c r="DN72" t="str">
        <v>REGP8226DSD525</v>
      </c>
      <c r="DO72" t="str">
        <v>REGP8226FLA485B</v>
      </c>
      <c r="DP72" t="str">
        <v>REGP8226IRO580A</v>
      </c>
      <c r="DQ72" t="str">
        <v>REGP8226IRO580B</v>
      </c>
      <c r="DR72" t="str">
        <v>REGP8226IRO580C</v>
      </c>
      <c r="DS72" t="str">
        <v>REGP8226LEV550B</v>
      </c>
    </row>
    <row r="73" spans="1:123" ht="15" thickBot="1">
      <c r="A73" s="11" t="s">
        <v>100</v>
      </c>
      <c r="B73" s="17" t="s">
        <v>22</v>
      </c>
      <c r="C73" s="1" t="s">
        <v>33</v>
      </c>
      <c r="D73" s="2" t="s">
        <v>136</v>
      </c>
      <c r="E73" s="13" t="str">
        <f>VLOOKUP(D73,TableauR08[[SECTEUR]:[CHANTIER]],2,FALSE)</f>
        <v>KIASK_FEU344</v>
      </c>
      <c r="F73" s="2" t="s">
        <v>27</v>
      </c>
      <c r="G73" s="30" t="s">
        <v>137</v>
      </c>
      <c r="H73" s="31"/>
      <c r="I73" s="32"/>
      <c r="M73" t="str" cm="1">
        <f t="array" ref="M73:DD73">TRANSPOSE(_xlfn._xlws.SORT(_xlfn.UNIQUE(_xlfn._xlws.FILTER(TableauR08[SECTEUR],TableauR08[FAMILLE]=C73,""))))</f>
        <v>HER8626BAR516</v>
      </c>
      <c r="N73" t="str">
        <v>HER8626CHA802</v>
      </c>
      <c r="O73" t="str">
        <v>HER8626COI803</v>
      </c>
      <c r="P73" t="str">
        <v>HER8626COI804</v>
      </c>
      <c r="Q73" t="str">
        <v>SCA8126ISA403</v>
      </c>
      <c r="R73" t="str">
        <v>SCA8126ISA404</v>
      </c>
      <c r="S73" t="str">
        <v>SCA8126JCS411</v>
      </c>
      <c r="T73" t="str">
        <v>SCA8126SDE407</v>
      </c>
      <c r="U73" t="str">
        <v>SCA8126STO402</v>
      </c>
      <c r="V73" t="str">
        <v>SCA8126VEN401</v>
      </c>
      <c r="W73" t="str">
        <v>SCA8226BAS580</v>
      </c>
      <c r="X73" t="str">
        <v>SCA8226BAS590A</v>
      </c>
      <c r="Y73" t="str">
        <v>SCA8226BAS590B</v>
      </c>
      <c r="Z73" t="str">
        <v>SCA8226BAS590C</v>
      </c>
      <c r="AA73" t="str">
        <v>SCA8226BAS590C2</v>
      </c>
      <c r="AB73" t="str">
        <v>SCA8226BAS590D</v>
      </c>
      <c r="AC73" t="str">
        <v>SCA8226BMS645</v>
      </c>
      <c r="AD73" t="str">
        <v>SCA8226BRV570</v>
      </c>
      <c r="AE73" t="str">
        <v>SCA8226DEJ670</v>
      </c>
      <c r="AF73" t="str">
        <v>SCA8226KLO550</v>
      </c>
      <c r="AG73" t="str">
        <v>SCA8226LBR540</v>
      </c>
      <c r="AH73" t="str">
        <v>SCA8226MTR650</v>
      </c>
      <c r="AI73" t="str">
        <v>SCA8226MTR660</v>
      </c>
      <c r="AJ73" t="str">
        <v>SCA8226OUR570</v>
      </c>
      <c r="AK73" t="str">
        <v>SCA8226RIO620</v>
      </c>
      <c r="AL73" t="str">
        <v>SCA8226RON510</v>
      </c>
      <c r="AM73" t="str">
        <v>SCA8323DAR713</v>
      </c>
      <c r="AN73" t="str">
        <v>SCA83265PN701</v>
      </c>
      <c r="AO73" t="str">
        <v>SCA83265PS702</v>
      </c>
      <c r="AP73" t="str">
        <v>SCA8326DIE700</v>
      </c>
      <c r="AQ73" t="str">
        <v>SCA8424CLA943</v>
      </c>
      <c r="AR73" t="str">
        <v>SCA8425DOU531</v>
      </c>
      <c r="AS73" t="str">
        <v>SCA8425DOU532</v>
      </c>
      <c r="AT73" t="str">
        <v>SCA8425DUM539</v>
      </c>
      <c r="AU73" t="str">
        <v>SCA8425DUM540</v>
      </c>
      <c r="AV73" t="str">
        <v>SCA8425LAU541</v>
      </c>
      <c r="AW73" t="str">
        <v>SCA8425LAU542</v>
      </c>
      <c r="AX73" t="str">
        <v>SCA8425TAR548</v>
      </c>
      <c r="AY73" t="str">
        <v>SCA8425THE506</v>
      </c>
      <c r="AZ73" t="str">
        <v>SCA8426BAS631</v>
      </c>
      <c r="BA73" t="str">
        <v>SCA8426BAS632</v>
      </c>
      <c r="BB73" t="str">
        <v>SCA8426BAS633</v>
      </c>
      <c r="BC73" t="str">
        <v>SCA8426BAS634</v>
      </c>
      <c r="BD73" t="str">
        <v>SCA8426BER602</v>
      </c>
      <c r="BE73" t="str">
        <v>SCA8426BER614</v>
      </c>
      <c r="BF73" t="str">
        <v>SCA8426BER636</v>
      </c>
      <c r="BG73" t="str">
        <v>SCA8426BLA613</v>
      </c>
      <c r="BH73" t="str">
        <v>SCA8426BOU622</v>
      </c>
      <c r="BI73" t="str">
        <v>SCA8426BRU624</v>
      </c>
      <c r="BJ73" t="str">
        <v>SCA8426BRU625</v>
      </c>
      <c r="BK73" t="str">
        <v>SCA8426CAN618</v>
      </c>
      <c r="BL73" t="str">
        <v>SCA8426CAU606</v>
      </c>
      <c r="BM73" t="str">
        <v>SCA8426COR629</v>
      </c>
      <c r="BN73" t="str">
        <v>SCA8426COR630</v>
      </c>
      <c r="BO73" t="str">
        <v>SCA8426COR631</v>
      </c>
      <c r="BP73" t="str">
        <v>SCA8426GAN601</v>
      </c>
      <c r="BQ73" t="str">
        <v>SCA8426HOL629</v>
      </c>
      <c r="BR73" t="str">
        <v>SCA8426HOL630</v>
      </c>
      <c r="BS73" t="str">
        <v>SCA8426KAV607</v>
      </c>
      <c r="BT73" t="str">
        <v>SCA8426KIA608</v>
      </c>
      <c r="BU73" t="str">
        <v>SCA8426KIA609</v>
      </c>
      <c r="BV73" t="str">
        <v>SCA8426KIA610</v>
      </c>
      <c r="BW73" t="str">
        <v>SCA8426KWI634</v>
      </c>
      <c r="BX73" t="str">
        <v>SCA8426LAB600</v>
      </c>
      <c r="BY73" t="str">
        <v>SCA8426LAB603</v>
      </c>
      <c r="BZ73" t="str">
        <v>SCA8426LAB604</v>
      </c>
      <c r="CA73" t="str">
        <v>SCA8426LAB605</v>
      </c>
      <c r="CB73" t="str">
        <v>SCA8426LAT621</v>
      </c>
      <c r="CC73" t="str">
        <v>SCA8426LED616</v>
      </c>
      <c r="CD73" t="str">
        <v>SCA8426LEG628</v>
      </c>
      <c r="CE73" t="str">
        <v>SCA8426LEM627</v>
      </c>
      <c r="CF73" t="str">
        <v>SCA8426LES626</v>
      </c>
      <c r="CG73" t="str">
        <v>SCA8426MED623</v>
      </c>
      <c r="CH73" t="str">
        <v>SCA8426MED635</v>
      </c>
      <c r="CI73" t="str">
        <v>SCA8426MIG633</v>
      </c>
      <c r="CJ73" t="str">
        <v>SCA8426PAQ611</v>
      </c>
      <c r="CK73" t="str">
        <v>SCA8426PRU620</v>
      </c>
      <c r="CL73" t="str">
        <v>SCA8426RAC617</v>
      </c>
      <c r="CM73" t="str">
        <v>SCA8426ROF619</v>
      </c>
      <c r="CN73" t="str">
        <v>SCA8426ROG628</v>
      </c>
      <c r="CO73" t="str">
        <v>SCA8426TAI635</v>
      </c>
      <c r="CP73" t="str">
        <v>SCA8426TAI637</v>
      </c>
      <c r="CQ73" t="str">
        <v>SCA8426TES615</v>
      </c>
      <c r="CR73" t="str">
        <v>SCA8426TUR632</v>
      </c>
      <c r="CS73" t="str">
        <v>SCA8626ARL806</v>
      </c>
      <c r="CT73" t="str">
        <v>SCA8626CEL807</v>
      </c>
      <c r="CU73" t="str">
        <v>SCA8626COI808</v>
      </c>
      <c r="CV73" t="str">
        <v>SCA8626PET809</v>
      </c>
      <c r="CW73" t="str">
        <v>SCA8626PET810</v>
      </c>
      <c r="CX73" t="str">
        <v>SCAP8126ISA405</v>
      </c>
      <c r="CY73" t="str">
        <v>SCAP8126JCS408</v>
      </c>
      <c r="CZ73" t="str">
        <v>SCAP8126LEZ409</v>
      </c>
      <c r="DA73" t="str">
        <v>SCAP8126SDE406</v>
      </c>
      <c r="DB73" t="str">
        <v>SCAP8126VEN400</v>
      </c>
      <c r="DC73" t="str">
        <v>SCAP8226DEJ520</v>
      </c>
      <c r="DD73" t="str">
        <v>SCAP8226MTR530</v>
      </c>
    </row>
    <row r="74" spans="1:123" ht="15" thickBot="1">
      <c r="A74" s="11" t="s">
        <v>138</v>
      </c>
      <c r="B74" s="17" t="s">
        <v>85</v>
      </c>
      <c r="C74" s="1" t="s">
        <v>33</v>
      </c>
      <c r="D74" s="2" t="s">
        <v>139</v>
      </c>
      <c r="E74" s="13" t="str">
        <f>VLOOKUP(D74,TableauR08[[SECTEUR]:[CHANTIER]],2,FALSE)</f>
        <v>CLERION-RIO</v>
      </c>
      <c r="F74" s="2" t="s">
        <v>27</v>
      </c>
      <c r="G74" s="30"/>
      <c r="H74" s="31"/>
      <c r="I74" s="32"/>
      <c r="M74" t="str" cm="1">
        <f t="array" ref="M74:DD74">TRANSPOSE(_xlfn._xlws.SORT(_xlfn.UNIQUE(_xlfn._xlws.FILTER(TableauR08[SECTEUR],TableauR08[FAMILLE]=C74,""))))</f>
        <v>HER8626BAR516</v>
      </c>
      <c r="N74" t="str">
        <v>HER8626CHA802</v>
      </c>
      <c r="O74" t="str">
        <v>HER8626COI803</v>
      </c>
      <c r="P74" t="str">
        <v>HER8626COI804</v>
      </c>
      <c r="Q74" t="str">
        <v>SCA8126ISA403</v>
      </c>
      <c r="R74" t="str">
        <v>SCA8126ISA404</v>
      </c>
      <c r="S74" t="str">
        <v>SCA8126JCS411</v>
      </c>
      <c r="T74" t="str">
        <v>SCA8126SDE407</v>
      </c>
      <c r="U74" t="str">
        <v>SCA8126STO402</v>
      </c>
      <c r="V74" t="str">
        <v>SCA8126VEN401</v>
      </c>
      <c r="W74" t="str">
        <v>SCA8226BAS580</v>
      </c>
      <c r="X74" t="str">
        <v>SCA8226BAS590A</v>
      </c>
      <c r="Y74" t="str">
        <v>SCA8226BAS590B</v>
      </c>
      <c r="Z74" t="str">
        <v>SCA8226BAS590C</v>
      </c>
      <c r="AA74" t="str">
        <v>SCA8226BAS590C2</v>
      </c>
      <c r="AB74" t="str">
        <v>SCA8226BAS590D</v>
      </c>
      <c r="AC74" t="str">
        <v>SCA8226BMS645</v>
      </c>
      <c r="AD74" t="str">
        <v>SCA8226BRV570</v>
      </c>
      <c r="AE74" t="str">
        <v>SCA8226DEJ670</v>
      </c>
      <c r="AF74" t="str">
        <v>SCA8226KLO550</v>
      </c>
      <c r="AG74" t="str">
        <v>SCA8226LBR540</v>
      </c>
      <c r="AH74" t="str">
        <v>SCA8226MTR650</v>
      </c>
      <c r="AI74" t="str">
        <v>SCA8226MTR660</v>
      </c>
      <c r="AJ74" t="str">
        <v>SCA8226OUR570</v>
      </c>
      <c r="AK74" t="str">
        <v>SCA8226RIO620</v>
      </c>
      <c r="AL74" t="str">
        <v>SCA8226RON510</v>
      </c>
      <c r="AM74" t="str">
        <v>SCA8323DAR713</v>
      </c>
      <c r="AN74" t="str">
        <v>SCA83265PN701</v>
      </c>
      <c r="AO74" t="str">
        <v>SCA83265PS702</v>
      </c>
      <c r="AP74" t="str">
        <v>SCA8326DIE700</v>
      </c>
      <c r="AQ74" t="str">
        <v>SCA8424CLA943</v>
      </c>
      <c r="AR74" t="str">
        <v>SCA8425DOU531</v>
      </c>
      <c r="AS74" t="str">
        <v>SCA8425DOU532</v>
      </c>
      <c r="AT74" t="str">
        <v>SCA8425DUM539</v>
      </c>
      <c r="AU74" t="str">
        <v>SCA8425DUM540</v>
      </c>
      <c r="AV74" t="str">
        <v>SCA8425LAU541</v>
      </c>
      <c r="AW74" t="str">
        <v>SCA8425LAU542</v>
      </c>
      <c r="AX74" t="str">
        <v>SCA8425TAR548</v>
      </c>
      <c r="AY74" t="str">
        <v>SCA8425THE506</v>
      </c>
      <c r="AZ74" t="str">
        <v>SCA8426BAS631</v>
      </c>
      <c r="BA74" t="str">
        <v>SCA8426BAS632</v>
      </c>
      <c r="BB74" t="str">
        <v>SCA8426BAS633</v>
      </c>
      <c r="BC74" t="str">
        <v>SCA8426BAS634</v>
      </c>
      <c r="BD74" t="str">
        <v>SCA8426BER602</v>
      </c>
      <c r="BE74" t="str">
        <v>SCA8426BER614</v>
      </c>
      <c r="BF74" t="str">
        <v>SCA8426BER636</v>
      </c>
      <c r="BG74" t="str">
        <v>SCA8426BLA613</v>
      </c>
      <c r="BH74" t="str">
        <v>SCA8426BOU622</v>
      </c>
      <c r="BI74" t="str">
        <v>SCA8426BRU624</v>
      </c>
      <c r="BJ74" t="str">
        <v>SCA8426BRU625</v>
      </c>
      <c r="BK74" t="str">
        <v>SCA8426CAN618</v>
      </c>
      <c r="BL74" t="str">
        <v>SCA8426CAU606</v>
      </c>
      <c r="BM74" t="str">
        <v>SCA8426COR629</v>
      </c>
      <c r="BN74" t="str">
        <v>SCA8426COR630</v>
      </c>
      <c r="BO74" t="str">
        <v>SCA8426COR631</v>
      </c>
      <c r="BP74" t="str">
        <v>SCA8426GAN601</v>
      </c>
      <c r="BQ74" t="str">
        <v>SCA8426HOL629</v>
      </c>
      <c r="BR74" t="str">
        <v>SCA8426HOL630</v>
      </c>
      <c r="BS74" t="str">
        <v>SCA8426KAV607</v>
      </c>
      <c r="BT74" t="str">
        <v>SCA8426KIA608</v>
      </c>
      <c r="BU74" t="str">
        <v>SCA8426KIA609</v>
      </c>
      <c r="BV74" t="str">
        <v>SCA8426KIA610</v>
      </c>
      <c r="BW74" t="str">
        <v>SCA8426KWI634</v>
      </c>
      <c r="BX74" t="str">
        <v>SCA8426LAB600</v>
      </c>
      <c r="BY74" t="str">
        <v>SCA8426LAB603</v>
      </c>
      <c r="BZ74" t="str">
        <v>SCA8426LAB604</v>
      </c>
      <c r="CA74" t="str">
        <v>SCA8426LAB605</v>
      </c>
      <c r="CB74" t="str">
        <v>SCA8426LAT621</v>
      </c>
      <c r="CC74" t="str">
        <v>SCA8426LED616</v>
      </c>
      <c r="CD74" t="str">
        <v>SCA8426LEG628</v>
      </c>
      <c r="CE74" t="str">
        <v>SCA8426LEM627</v>
      </c>
      <c r="CF74" t="str">
        <v>SCA8426LES626</v>
      </c>
      <c r="CG74" t="str">
        <v>SCA8426MED623</v>
      </c>
      <c r="CH74" t="str">
        <v>SCA8426MED635</v>
      </c>
      <c r="CI74" t="str">
        <v>SCA8426MIG633</v>
      </c>
      <c r="CJ74" t="str">
        <v>SCA8426PAQ611</v>
      </c>
      <c r="CK74" t="str">
        <v>SCA8426PRU620</v>
      </c>
      <c r="CL74" t="str">
        <v>SCA8426RAC617</v>
      </c>
      <c r="CM74" t="str">
        <v>SCA8426ROF619</v>
      </c>
      <c r="CN74" t="str">
        <v>SCA8426ROG628</v>
      </c>
      <c r="CO74" t="str">
        <v>SCA8426TAI635</v>
      </c>
      <c r="CP74" t="str">
        <v>SCA8426TAI637</v>
      </c>
      <c r="CQ74" t="str">
        <v>SCA8426TES615</v>
      </c>
      <c r="CR74" t="str">
        <v>SCA8426TUR632</v>
      </c>
      <c r="CS74" t="str">
        <v>SCA8626ARL806</v>
      </c>
      <c r="CT74" t="str">
        <v>SCA8626CEL807</v>
      </c>
      <c r="CU74" t="str">
        <v>SCA8626COI808</v>
      </c>
      <c r="CV74" t="str">
        <v>SCA8626PET809</v>
      </c>
      <c r="CW74" t="str">
        <v>SCA8626PET810</v>
      </c>
      <c r="CX74" t="str">
        <v>SCAP8126ISA405</v>
      </c>
      <c r="CY74" t="str">
        <v>SCAP8126JCS408</v>
      </c>
      <c r="CZ74" t="str">
        <v>SCAP8126LEZ409</v>
      </c>
      <c r="DA74" t="str">
        <v>SCAP8126SDE406</v>
      </c>
      <c r="DB74" t="str">
        <v>SCAP8126VEN400</v>
      </c>
      <c r="DC74" t="str">
        <v>SCAP8226DEJ520</v>
      </c>
      <c r="DD74" t="str">
        <v>SCAP8226MTR530</v>
      </c>
    </row>
    <row r="75" spans="1:123" ht="15" thickBot="1">
      <c r="A75" s="11" t="s">
        <v>40</v>
      </c>
      <c r="B75" s="17">
        <v>8251</v>
      </c>
      <c r="C75" s="1" t="s">
        <v>33</v>
      </c>
      <c r="D75" s="2" t="s">
        <v>140</v>
      </c>
      <c r="E75" s="13" t="str">
        <f>VLOOKUP(D75,TableauR08[[SECTEUR]:[CHANTIER]],2,FALSE)</f>
        <v>LEBRET_OUEST</v>
      </c>
      <c r="F75" s="2" t="s">
        <v>27</v>
      </c>
      <c r="G75" s="30"/>
      <c r="H75" s="31"/>
      <c r="I75" s="32"/>
      <c r="M75" t="str" cm="1">
        <f t="array" ref="M75:DD75">TRANSPOSE(_xlfn._xlws.SORT(_xlfn.UNIQUE(_xlfn._xlws.FILTER(TableauR08[SECTEUR],TableauR08[FAMILLE]=C75,""))))</f>
        <v>HER8626BAR516</v>
      </c>
      <c r="N75" t="str">
        <v>HER8626CHA802</v>
      </c>
      <c r="O75" t="str">
        <v>HER8626COI803</v>
      </c>
      <c r="P75" t="str">
        <v>HER8626COI804</v>
      </c>
      <c r="Q75" t="str">
        <v>SCA8126ISA403</v>
      </c>
      <c r="R75" t="str">
        <v>SCA8126ISA404</v>
      </c>
      <c r="S75" t="str">
        <v>SCA8126JCS411</v>
      </c>
      <c r="T75" t="str">
        <v>SCA8126SDE407</v>
      </c>
      <c r="U75" t="str">
        <v>SCA8126STO402</v>
      </c>
      <c r="V75" t="str">
        <v>SCA8126VEN401</v>
      </c>
      <c r="W75" t="str">
        <v>SCA8226BAS580</v>
      </c>
      <c r="X75" t="str">
        <v>SCA8226BAS590A</v>
      </c>
      <c r="Y75" t="str">
        <v>SCA8226BAS590B</v>
      </c>
      <c r="Z75" t="str">
        <v>SCA8226BAS590C</v>
      </c>
      <c r="AA75" t="str">
        <v>SCA8226BAS590C2</v>
      </c>
      <c r="AB75" t="str">
        <v>SCA8226BAS590D</v>
      </c>
      <c r="AC75" t="str">
        <v>SCA8226BMS645</v>
      </c>
      <c r="AD75" t="str">
        <v>SCA8226BRV570</v>
      </c>
      <c r="AE75" t="str">
        <v>SCA8226DEJ670</v>
      </c>
      <c r="AF75" t="str">
        <v>SCA8226KLO550</v>
      </c>
      <c r="AG75" t="str">
        <v>SCA8226LBR540</v>
      </c>
      <c r="AH75" t="str">
        <v>SCA8226MTR650</v>
      </c>
      <c r="AI75" t="str">
        <v>SCA8226MTR660</v>
      </c>
      <c r="AJ75" t="str">
        <v>SCA8226OUR570</v>
      </c>
      <c r="AK75" t="str">
        <v>SCA8226RIO620</v>
      </c>
      <c r="AL75" t="str">
        <v>SCA8226RON510</v>
      </c>
      <c r="AM75" t="str">
        <v>SCA8323DAR713</v>
      </c>
      <c r="AN75" t="str">
        <v>SCA83265PN701</v>
      </c>
      <c r="AO75" t="str">
        <v>SCA83265PS702</v>
      </c>
      <c r="AP75" t="str">
        <v>SCA8326DIE700</v>
      </c>
      <c r="AQ75" t="str">
        <v>SCA8424CLA943</v>
      </c>
      <c r="AR75" t="str">
        <v>SCA8425DOU531</v>
      </c>
      <c r="AS75" t="str">
        <v>SCA8425DOU532</v>
      </c>
      <c r="AT75" t="str">
        <v>SCA8425DUM539</v>
      </c>
      <c r="AU75" t="str">
        <v>SCA8425DUM540</v>
      </c>
      <c r="AV75" t="str">
        <v>SCA8425LAU541</v>
      </c>
      <c r="AW75" t="str">
        <v>SCA8425LAU542</v>
      </c>
      <c r="AX75" t="str">
        <v>SCA8425TAR548</v>
      </c>
      <c r="AY75" t="str">
        <v>SCA8425THE506</v>
      </c>
      <c r="AZ75" t="str">
        <v>SCA8426BAS631</v>
      </c>
      <c r="BA75" t="str">
        <v>SCA8426BAS632</v>
      </c>
      <c r="BB75" t="str">
        <v>SCA8426BAS633</v>
      </c>
      <c r="BC75" t="str">
        <v>SCA8426BAS634</v>
      </c>
      <c r="BD75" t="str">
        <v>SCA8426BER602</v>
      </c>
      <c r="BE75" t="str">
        <v>SCA8426BER614</v>
      </c>
      <c r="BF75" t="str">
        <v>SCA8426BER636</v>
      </c>
      <c r="BG75" t="str">
        <v>SCA8426BLA613</v>
      </c>
      <c r="BH75" t="str">
        <v>SCA8426BOU622</v>
      </c>
      <c r="BI75" t="str">
        <v>SCA8426BRU624</v>
      </c>
      <c r="BJ75" t="str">
        <v>SCA8426BRU625</v>
      </c>
      <c r="BK75" t="str">
        <v>SCA8426CAN618</v>
      </c>
      <c r="BL75" t="str">
        <v>SCA8426CAU606</v>
      </c>
      <c r="BM75" t="str">
        <v>SCA8426COR629</v>
      </c>
      <c r="BN75" t="str">
        <v>SCA8426COR630</v>
      </c>
      <c r="BO75" t="str">
        <v>SCA8426COR631</v>
      </c>
      <c r="BP75" t="str">
        <v>SCA8426GAN601</v>
      </c>
      <c r="BQ75" t="str">
        <v>SCA8426HOL629</v>
      </c>
      <c r="BR75" t="str">
        <v>SCA8426HOL630</v>
      </c>
      <c r="BS75" t="str">
        <v>SCA8426KAV607</v>
      </c>
      <c r="BT75" t="str">
        <v>SCA8426KIA608</v>
      </c>
      <c r="BU75" t="str">
        <v>SCA8426KIA609</v>
      </c>
      <c r="BV75" t="str">
        <v>SCA8426KIA610</v>
      </c>
      <c r="BW75" t="str">
        <v>SCA8426KWI634</v>
      </c>
      <c r="BX75" t="str">
        <v>SCA8426LAB600</v>
      </c>
      <c r="BY75" t="str">
        <v>SCA8426LAB603</v>
      </c>
      <c r="BZ75" t="str">
        <v>SCA8426LAB604</v>
      </c>
      <c r="CA75" t="str">
        <v>SCA8426LAB605</v>
      </c>
      <c r="CB75" t="str">
        <v>SCA8426LAT621</v>
      </c>
      <c r="CC75" t="str">
        <v>SCA8426LED616</v>
      </c>
      <c r="CD75" t="str">
        <v>SCA8426LEG628</v>
      </c>
      <c r="CE75" t="str">
        <v>SCA8426LEM627</v>
      </c>
      <c r="CF75" t="str">
        <v>SCA8426LES626</v>
      </c>
      <c r="CG75" t="str">
        <v>SCA8426MED623</v>
      </c>
      <c r="CH75" t="str">
        <v>SCA8426MED635</v>
      </c>
      <c r="CI75" t="str">
        <v>SCA8426MIG633</v>
      </c>
      <c r="CJ75" t="str">
        <v>SCA8426PAQ611</v>
      </c>
      <c r="CK75" t="str">
        <v>SCA8426PRU620</v>
      </c>
      <c r="CL75" t="str">
        <v>SCA8426RAC617</v>
      </c>
      <c r="CM75" t="str">
        <v>SCA8426ROF619</v>
      </c>
      <c r="CN75" t="str">
        <v>SCA8426ROG628</v>
      </c>
      <c r="CO75" t="str">
        <v>SCA8426TAI635</v>
      </c>
      <c r="CP75" t="str">
        <v>SCA8426TAI637</v>
      </c>
      <c r="CQ75" t="str">
        <v>SCA8426TES615</v>
      </c>
      <c r="CR75" t="str">
        <v>SCA8426TUR632</v>
      </c>
      <c r="CS75" t="str">
        <v>SCA8626ARL806</v>
      </c>
      <c r="CT75" t="str">
        <v>SCA8626CEL807</v>
      </c>
      <c r="CU75" t="str">
        <v>SCA8626COI808</v>
      </c>
      <c r="CV75" t="str">
        <v>SCA8626PET809</v>
      </c>
      <c r="CW75" t="str">
        <v>SCA8626PET810</v>
      </c>
      <c r="CX75" t="str">
        <v>SCAP8126ISA405</v>
      </c>
      <c r="CY75" t="str">
        <v>SCAP8126JCS408</v>
      </c>
      <c r="CZ75" t="str">
        <v>SCAP8126LEZ409</v>
      </c>
      <c r="DA75" t="str">
        <v>SCAP8126SDE406</v>
      </c>
      <c r="DB75" t="str">
        <v>SCAP8126VEN400</v>
      </c>
      <c r="DC75" t="str">
        <v>SCAP8226DEJ520</v>
      </c>
      <c r="DD75" t="str">
        <v>SCAP8226MTR530</v>
      </c>
    </row>
    <row r="76" spans="1:123" ht="15" thickBot="1">
      <c r="A76" s="11" t="s">
        <v>40</v>
      </c>
      <c r="B76" s="17">
        <v>8251</v>
      </c>
      <c r="C76" s="1" t="s">
        <v>33</v>
      </c>
      <c r="D76" s="2" t="s">
        <v>141</v>
      </c>
      <c r="E76" s="13" t="str">
        <f>VLOOKUP(D76,TableauR08[[SECTEUR]:[CHANTIER]],2,FALSE)</f>
        <v>KLOCK_NORD</v>
      </c>
      <c r="F76" s="2" t="s">
        <v>27</v>
      </c>
      <c r="G76" s="30"/>
      <c r="H76" s="31"/>
      <c r="I76" s="32"/>
      <c r="M76" t="str" cm="1">
        <f t="array" ref="M76:DD76">TRANSPOSE(_xlfn._xlws.SORT(_xlfn.UNIQUE(_xlfn._xlws.FILTER(TableauR08[SECTEUR],TableauR08[FAMILLE]=C76,""))))</f>
        <v>HER8626BAR516</v>
      </c>
      <c r="N76" t="str">
        <v>HER8626CHA802</v>
      </c>
      <c r="O76" t="str">
        <v>HER8626COI803</v>
      </c>
      <c r="P76" t="str">
        <v>HER8626COI804</v>
      </c>
      <c r="Q76" t="str">
        <v>SCA8126ISA403</v>
      </c>
      <c r="R76" t="str">
        <v>SCA8126ISA404</v>
      </c>
      <c r="S76" t="str">
        <v>SCA8126JCS411</v>
      </c>
      <c r="T76" t="str">
        <v>SCA8126SDE407</v>
      </c>
      <c r="U76" t="str">
        <v>SCA8126STO402</v>
      </c>
      <c r="V76" t="str">
        <v>SCA8126VEN401</v>
      </c>
      <c r="W76" t="str">
        <v>SCA8226BAS580</v>
      </c>
      <c r="X76" t="str">
        <v>SCA8226BAS590A</v>
      </c>
      <c r="Y76" t="str">
        <v>SCA8226BAS590B</v>
      </c>
      <c r="Z76" t="str">
        <v>SCA8226BAS590C</v>
      </c>
      <c r="AA76" t="str">
        <v>SCA8226BAS590C2</v>
      </c>
      <c r="AB76" t="str">
        <v>SCA8226BAS590D</v>
      </c>
      <c r="AC76" t="str">
        <v>SCA8226BMS645</v>
      </c>
      <c r="AD76" t="str">
        <v>SCA8226BRV570</v>
      </c>
      <c r="AE76" t="str">
        <v>SCA8226DEJ670</v>
      </c>
      <c r="AF76" t="str">
        <v>SCA8226KLO550</v>
      </c>
      <c r="AG76" t="str">
        <v>SCA8226LBR540</v>
      </c>
      <c r="AH76" t="str">
        <v>SCA8226MTR650</v>
      </c>
      <c r="AI76" t="str">
        <v>SCA8226MTR660</v>
      </c>
      <c r="AJ76" t="str">
        <v>SCA8226OUR570</v>
      </c>
      <c r="AK76" t="str">
        <v>SCA8226RIO620</v>
      </c>
      <c r="AL76" t="str">
        <v>SCA8226RON510</v>
      </c>
      <c r="AM76" t="str">
        <v>SCA8323DAR713</v>
      </c>
      <c r="AN76" t="str">
        <v>SCA83265PN701</v>
      </c>
      <c r="AO76" t="str">
        <v>SCA83265PS702</v>
      </c>
      <c r="AP76" t="str">
        <v>SCA8326DIE700</v>
      </c>
      <c r="AQ76" t="str">
        <v>SCA8424CLA943</v>
      </c>
      <c r="AR76" t="str">
        <v>SCA8425DOU531</v>
      </c>
      <c r="AS76" t="str">
        <v>SCA8425DOU532</v>
      </c>
      <c r="AT76" t="str">
        <v>SCA8425DUM539</v>
      </c>
      <c r="AU76" t="str">
        <v>SCA8425DUM540</v>
      </c>
      <c r="AV76" t="str">
        <v>SCA8425LAU541</v>
      </c>
      <c r="AW76" t="str">
        <v>SCA8425LAU542</v>
      </c>
      <c r="AX76" t="str">
        <v>SCA8425TAR548</v>
      </c>
      <c r="AY76" t="str">
        <v>SCA8425THE506</v>
      </c>
      <c r="AZ76" t="str">
        <v>SCA8426BAS631</v>
      </c>
      <c r="BA76" t="str">
        <v>SCA8426BAS632</v>
      </c>
      <c r="BB76" t="str">
        <v>SCA8426BAS633</v>
      </c>
      <c r="BC76" t="str">
        <v>SCA8426BAS634</v>
      </c>
      <c r="BD76" t="str">
        <v>SCA8426BER602</v>
      </c>
      <c r="BE76" t="str">
        <v>SCA8426BER614</v>
      </c>
      <c r="BF76" t="str">
        <v>SCA8426BER636</v>
      </c>
      <c r="BG76" t="str">
        <v>SCA8426BLA613</v>
      </c>
      <c r="BH76" t="str">
        <v>SCA8426BOU622</v>
      </c>
      <c r="BI76" t="str">
        <v>SCA8426BRU624</v>
      </c>
      <c r="BJ76" t="str">
        <v>SCA8426BRU625</v>
      </c>
      <c r="BK76" t="str">
        <v>SCA8426CAN618</v>
      </c>
      <c r="BL76" t="str">
        <v>SCA8426CAU606</v>
      </c>
      <c r="BM76" t="str">
        <v>SCA8426COR629</v>
      </c>
      <c r="BN76" t="str">
        <v>SCA8426COR630</v>
      </c>
      <c r="BO76" t="str">
        <v>SCA8426COR631</v>
      </c>
      <c r="BP76" t="str">
        <v>SCA8426GAN601</v>
      </c>
      <c r="BQ76" t="str">
        <v>SCA8426HOL629</v>
      </c>
      <c r="BR76" t="str">
        <v>SCA8426HOL630</v>
      </c>
      <c r="BS76" t="str">
        <v>SCA8426KAV607</v>
      </c>
      <c r="BT76" t="str">
        <v>SCA8426KIA608</v>
      </c>
      <c r="BU76" t="str">
        <v>SCA8426KIA609</v>
      </c>
      <c r="BV76" t="str">
        <v>SCA8426KIA610</v>
      </c>
      <c r="BW76" t="str">
        <v>SCA8426KWI634</v>
      </c>
      <c r="BX76" t="str">
        <v>SCA8426LAB600</v>
      </c>
      <c r="BY76" t="str">
        <v>SCA8426LAB603</v>
      </c>
      <c r="BZ76" t="str">
        <v>SCA8426LAB604</v>
      </c>
      <c r="CA76" t="str">
        <v>SCA8426LAB605</v>
      </c>
      <c r="CB76" t="str">
        <v>SCA8426LAT621</v>
      </c>
      <c r="CC76" t="str">
        <v>SCA8426LED616</v>
      </c>
      <c r="CD76" t="str">
        <v>SCA8426LEG628</v>
      </c>
      <c r="CE76" t="str">
        <v>SCA8426LEM627</v>
      </c>
      <c r="CF76" t="str">
        <v>SCA8426LES626</v>
      </c>
      <c r="CG76" t="str">
        <v>SCA8426MED623</v>
      </c>
      <c r="CH76" t="str">
        <v>SCA8426MED635</v>
      </c>
      <c r="CI76" t="str">
        <v>SCA8426MIG633</v>
      </c>
      <c r="CJ76" t="str">
        <v>SCA8426PAQ611</v>
      </c>
      <c r="CK76" t="str">
        <v>SCA8426PRU620</v>
      </c>
      <c r="CL76" t="str">
        <v>SCA8426RAC617</v>
      </c>
      <c r="CM76" t="str">
        <v>SCA8426ROF619</v>
      </c>
      <c r="CN76" t="str">
        <v>SCA8426ROG628</v>
      </c>
      <c r="CO76" t="str">
        <v>SCA8426TAI635</v>
      </c>
      <c r="CP76" t="str">
        <v>SCA8426TAI637</v>
      </c>
      <c r="CQ76" t="str">
        <v>SCA8426TES615</v>
      </c>
      <c r="CR76" t="str">
        <v>SCA8426TUR632</v>
      </c>
      <c r="CS76" t="str">
        <v>SCA8626ARL806</v>
      </c>
      <c r="CT76" t="str">
        <v>SCA8626CEL807</v>
      </c>
      <c r="CU76" t="str">
        <v>SCA8626COI808</v>
      </c>
      <c r="CV76" t="str">
        <v>SCA8626PET809</v>
      </c>
      <c r="CW76" t="str">
        <v>SCA8626PET810</v>
      </c>
      <c r="CX76" t="str">
        <v>SCAP8126ISA405</v>
      </c>
      <c r="CY76" t="str">
        <v>SCAP8126JCS408</v>
      </c>
      <c r="CZ76" t="str">
        <v>SCAP8126LEZ409</v>
      </c>
      <c r="DA76" t="str">
        <v>SCAP8126SDE406</v>
      </c>
      <c r="DB76" t="str">
        <v>SCAP8126VEN400</v>
      </c>
      <c r="DC76" t="str">
        <v>SCAP8226DEJ520</v>
      </c>
      <c r="DD76" t="str">
        <v>SCAP8226MTR530</v>
      </c>
    </row>
    <row r="77" spans="1:123" ht="15" thickBot="1">
      <c r="A77" s="11" t="s">
        <v>96</v>
      </c>
      <c r="B77" s="17">
        <v>8251</v>
      </c>
      <c r="C77" s="1" t="s">
        <v>36</v>
      </c>
      <c r="D77" s="2" t="s">
        <v>142</v>
      </c>
      <c r="E77" s="13" t="str">
        <f>VLOOKUP(D77,TableauR08[[SECTEUR]:[CHANTIER]],2,FALSE)</f>
        <v>AIGUEBELLE</v>
      </c>
      <c r="F77" s="2" t="s">
        <v>27</v>
      </c>
      <c r="G77" s="30"/>
      <c r="H77" s="31"/>
      <c r="I77" s="32"/>
      <c r="M77" t="str" cm="1">
        <f t="array" ref="M77:CD77">TRANSPOSE(_xlfn._xlws.SORT(_xlfn.UNIQUE(_xlfn._xlws.FILTER(TableauR08[SECTEUR],TableauR08[FAMILLE]=C77,""))))</f>
        <v>DEG8126ALB409</v>
      </c>
      <c r="N77" t="str">
        <v>DEG8126AQU415</v>
      </c>
      <c r="O77" t="str">
        <v>DEG8126CHU447A</v>
      </c>
      <c r="P77" t="str">
        <v>DEG8126COR429</v>
      </c>
      <c r="Q77" t="str">
        <v>DEG8126DIX401</v>
      </c>
      <c r="R77" t="str">
        <v>DEG8126DUN415</v>
      </c>
      <c r="S77" t="str">
        <v>DEG8126ETO427</v>
      </c>
      <c r="T77" t="str">
        <v>DEG8126GIB434</v>
      </c>
      <c r="U77" t="str">
        <v>DEG8126GRE408</v>
      </c>
      <c r="V77" t="str">
        <v>DEG8126LET419</v>
      </c>
      <c r="W77" t="str">
        <v>DEG8126MAG401</v>
      </c>
      <c r="X77" t="str">
        <v>DEG8126PIE444</v>
      </c>
      <c r="Y77" t="str">
        <v>DEG8126TRU402</v>
      </c>
      <c r="Z77" t="str">
        <v>DEG8226AIG438</v>
      </c>
      <c r="AA77" t="str">
        <v>DEG8226AIG439</v>
      </c>
      <c r="AB77" t="str">
        <v>DEG8226BAS430</v>
      </c>
      <c r="AC77" t="str">
        <v>DEG8226BAS436</v>
      </c>
      <c r="AD77" t="str">
        <v>DEG8226BRY475A</v>
      </c>
      <c r="AE77" t="str">
        <v>DEG8226BRY475B</v>
      </c>
      <c r="AF77" t="str">
        <v>DEG8226DAS450</v>
      </c>
      <c r="AG77" t="str">
        <v>DEG8226DUP439</v>
      </c>
      <c r="AH77" t="str">
        <v>DEG8226FLA442</v>
      </c>
      <c r="AI77" t="str">
        <v>DEG8226FLA485A</v>
      </c>
      <c r="AJ77" t="str">
        <v>DEG8226GER630</v>
      </c>
      <c r="AK77" t="str">
        <v>DEG8226LPA461B</v>
      </c>
      <c r="AL77" t="str">
        <v>DEG8226LPA462</v>
      </c>
      <c r="AM77" t="str">
        <v>DEG8226MOU510</v>
      </c>
      <c r="AN77" t="str">
        <v>DEG8226MRF610</v>
      </c>
      <c r="AO77" t="str">
        <v>DEG8226MTR620B</v>
      </c>
      <c r="AP77" t="str">
        <v>DEG8226PRS420</v>
      </c>
      <c r="AQ77" t="str">
        <v>DEG8226RMY410</v>
      </c>
      <c r="AR77" t="str">
        <v>DEG8226VLR400</v>
      </c>
      <c r="AS77" t="str">
        <v>DEG8325GRA455</v>
      </c>
      <c r="AT77" t="str">
        <v>DEG8325LOU450</v>
      </c>
      <c r="AU77" t="str">
        <v>DEG8325SEN456</v>
      </c>
      <c r="AV77" t="str">
        <v>DEG8325SOU461</v>
      </c>
      <c r="AW77" t="str">
        <v>DEG8326NOD400</v>
      </c>
      <c r="AX77" t="str">
        <v>DEG8326SIM401</v>
      </c>
      <c r="AY77" t="str">
        <v>DEG8626BAR710</v>
      </c>
      <c r="AZ77" t="str">
        <v>DEG8626DUV706</v>
      </c>
      <c r="BA77" t="str">
        <v>DEG8626LAM708</v>
      </c>
      <c r="BB77" t="str">
        <v>DEG8626SAU702</v>
      </c>
      <c r="BC77" t="str">
        <v>DEGP8126ALB411</v>
      </c>
      <c r="BD77" t="str">
        <v>DEGP8126CHU446</v>
      </c>
      <c r="BE77" t="str">
        <v>DEGP8126COR430</v>
      </c>
      <c r="BF77" t="str">
        <v>DEGP8126DUN414</v>
      </c>
      <c r="BG77" t="str">
        <v>DEGP8126ETO428</v>
      </c>
      <c r="BH77" t="str">
        <v>DEGP8126MLR435</v>
      </c>
      <c r="BI77" t="str">
        <v>DEGP8126POM428</v>
      </c>
      <c r="BJ77" t="str">
        <v>DEGP8126TRU403</v>
      </c>
      <c r="BK77" t="str">
        <v>DEGP8126WAB414</v>
      </c>
      <c r="BL77" t="str">
        <v>DEGP8126WAB415</v>
      </c>
      <c r="BM77" t="str">
        <v>DEGP8226DRY465</v>
      </c>
      <c r="BN77" t="str">
        <v>DEGP8226FLA485B</v>
      </c>
      <c r="BO77" t="str">
        <v>DEGP8226LPA461A</v>
      </c>
      <c r="BP77" t="str">
        <v>DEGP8226MTR620A</v>
      </c>
      <c r="BQ77" t="str">
        <v>DEGP8226OAS567</v>
      </c>
      <c r="BR77" t="str">
        <v>DPM8425DES552</v>
      </c>
      <c r="BS77" t="str">
        <v>DPM8426FAI559</v>
      </c>
      <c r="BT77" t="str">
        <v>DPM8426FIE556</v>
      </c>
      <c r="BU77" t="str">
        <v>DPM8426JAC560</v>
      </c>
      <c r="BV77" t="str">
        <v>DPM8426LOG561</v>
      </c>
      <c r="BW77" t="str">
        <v>DPM8426MON562</v>
      </c>
      <c r="BX77" t="str">
        <v>DPM8426TIB557</v>
      </c>
      <c r="BY77" t="str">
        <v>NET8226BAS530</v>
      </c>
      <c r="BZ77" t="str">
        <v>NET8226DES461</v>
      </c>
      <c r="CA77" t="str">
        <v>NET8226LPA550A</v>
      </c>
      <c r="CB77" t="str">
        <v>NET8226LPA550B</v>
      </c>
      <c r="CC77" t="str">
        <v>NET8226NAT601</v>
      </c>
      <c r="CD77" t="str">
        <v>NET8426VAL558</v>
      </c>
    </row>
    <row r="78" spans="1:123" ht="15" thickBot="1">
      <c r="A78" s="11"/>
      <c r="B78" s="17"/>
      <c r="C78" s="1"/>
      <c r="D78" s="2"/>
      <c r="E78" s="13" t="e">
        <f>VLOOKUP(D78,TableauR08[[SECTEUR]:[CHANTIER]],2,FALSE)</f>
        <v>#N/A</v>
      </c>
      <c r="F78" s="2"/>
      <c r="G78" s="30"/>
      <c r="H78" s="31"/>
      <c r="I78" s="32"/>
      <c r="M78" cm="1">
        <f t="array" ref="M78">TRANSPOSE(_xlfn._xlws.SORT(_xlfn.UNIQUE(_xlfn._xlws.FILTER(TableauR08[SECTEUR],TableauR08[FAMILLE]=C78,""))))</f>
        <v>0</v>
      </c>
    </row>
    <row r="79" spans="1:123" ht="15" thickBot="1">
      <c r="A79" s="11"/>
      <c r="B79" s="17"/>
      <c r="C79" s="1"/>
      <c r="D79" s="2"/>
      <c r="E79" s="13" t="e">
        <f>VLOOKUP(D79,TableauR08[[SECTEUR]:[CHANTIER]],2,FALSE)</f>
        <v>#N/A</v>
      </c>
      <c r="F79" s="2"/>
      <c r="G79" s="30"/>
      <c r="H79" s="31"/>
      <c r="I79" s="32"/>
      <c r="M79" cm="1">
        <f t="array" ref="M79">TRANSPOSE(_xlfn._xlws.SORT(_xlfn.UNIQUE(_xlfn._xlws.FILTER(TableauR08[SECTEUR],TableauR08[FAMILLE]=C79,""))))</f>
        <v>0</v>
      </c>
    </row>
    <row r="80" spans="1:123" ht="15" thickBot="1">
      <c r="A80" s="11"/>
      <c r="B80" s="17"/>
      <c r="C80" s="1"/>
      <c r="D80" s="2"/>
      <c r="E80" s="13" t="e">
        <f>VLOOKUP(D80,TableauR08[[SECTEUR]:[CHANTIER]],2,FALSE)</f>
        <v>#N/A</v>
      </c>
      <c r="F80" s="2"/>
      <c r="G80" s="30"/>
      <c r="H80" s="31"/>
      <c r="I80" s="32"/>
      <c r="M80" cm="1">
        <f t="array" ref="M80">TRANSPOSE(_xlfn._xlws.SORT(_xlfn.UNIQUE(_xlfn._xlws.FILTER(TableauR08[SECTEUR],TableauR08[FAMILLE]=C80,""))))</f>
        <v>0</v>
      </c>
    </row>
    <row r="81" spans="1:13" ht="15" thickBot="1">
      <c r="A81" s="11"/>
      <c r="B81" s="17"/>
      <c r="C81" s="1"/>
      <c r="D81" s="2"/>
      <c r="E81" s="13" t="e">
        <f>VLOOKUP(D81,TableauR08[[SECTEUR]:[CHANTIER]],2,FALSE)</f>
        <v>#N/A</v>
      </c>
      <c r="F81" s="2"/>
      <c r="G81" s="30"/>
      <c r="H81" s="31"/>
      <c r="I81" s="32"/>
      <c r="M81" cm="1">
        <f t="array" ref="M81">TRANSPOSE(_xlfn._xlws.SORT(_xlfn.UNIQUE(_xlfn._xlws.FILTER(TableauR08[SECTEUR],TableauR08[FAMILLE]=C81,""))))</f>
        <v>0</v>
      </c>
    </row>
    <row r="82" spans="1:13" ht="15" thickBot="1">
      <c r="A82" s="11"/>
      <c r="B82" s="17"/>
      <c r="C82" s="1"/>
      <c r="D82" s="2"/>
      <c r="E82" s="13" t="e">
        <f>VLOOKUP(D82,TableauR08[[SECTEUR]:[CHANTIER]],2,FALSE)</f>
        <v>#N/A</v>
      </c>
      <c r="F82" s="2"/>
      <c r="G82" s="30"/>
      <c r="H82" s="31"/>
      <c r="I82" s="32"/>
      <c r="M82" cm="1">
        <f t="array" ref="M82">TRANSPOSE(_xlfn._xlws.SORT(_xlfn.UNIQUE(_xlfn._xlws.FILTER(TableauR08[SECTEUR],TableauR08[FAMILLE]=C82,""))))</f>
        <v>0</v>
      </c>
    </row>
    <row r="83" spans="1:13" ht="15" thickBot="1">
      <c r="A83" s="11"/>
      <c r="B83" s="17"/>
      <c r="C83" s="1"/>
      <c r="D83" s="2"/>
      <c r="E83" s="13" t="e">
        <f>VLOOKUP(D83,TableauR08[[SECTEUR]:[CHANTIER]],2,FALSE)</f>
        <v>#N/A</v>
      </c>
      <c r="F83" s="2"/>
      <c r="G83" s="30"/>
      <c r="H83" s="31"/>
      <c r="I83" s="32"/>
      <c r="M83" cm="1">
        <f t="array" ref="M83">TRANSPOSE(_xlfn._xlws.SORT(_xlfn.UNIQUE(_xlfn._xlws.FILTER(TableauR08[SECTEUR],TableauR08[FAMILLE]=C83,""))))</f>
        <v>0</v>
      </c>
    </row>
    <row r="84" spans="1:13" ht="15" thickBot="1">
      <c r="A84" s="11"/>
      <c r="B84" s="17"/>
      <c r="C84" s="1"/>
      <c r="D84" s="2"/>
      <c r="E84" s="13" t="e">
        <f>VLOOKUP(D84,TableauR08[[SECTEUR]:[CHANTIER]],2,FALSE)</f>
        <v>#N/A</v>
      </c>
      <c r="F84" s="2"/>
      <c r="G84" s="30"/>
      <c r="H84" s="31"/>
      <c r="I84" s="32"/>
      <c r="M84" cm="1">
        <f t="array" ref="M84">TRANSPOSE(_xlfn._xlws.SORT(_xlfn.UNIQUE(_xlfn._xlws.FILTER(TableauR08[SECTEUR],TableauR08[FAMILLE]=C84,""))))</f>
        <v>0</v>
      </c>
    </row>
    <row r="85" spans="1:13" ht="15" thickBot="1">
      <c r="A85" s="11"/>
      <c r="B85" s="17"/>
      <c r="C85" s="1"/>
      <c r="D85" s="2"/>
      <c r="E85" s="13" t="e">
        <f>VLOOKUP(D85,TableauR08[[SECTEUR]:[CHANTIER]],2,FALSE)</f>
        <v>#N/A</v>
      </c>
      <c r="F85" s="2"/>
      <c r="G85" s="30"/>
      <c r="H85" s="31"/>
      <c r="I85" s="32"/>
      <c r="M85" cm="1">
        <f t="array" ref="M85">TRANSPOSE(_xlfn._xlws.SORT(_xlfn.UNIQUE(_xlfn._xlws.FILTER(TableauR08[SECTEUR],TableauR08[FAMILLE]=C85,""))))</f>
        <v>0</v>
      </c>
    </row>
    <row r="86" spans="1:13" ht="15" thickBot="1">
      <c r="A86" s="11"/>
      <c r="B86" s="17"/>
      <c r="C86" s="1"/>
      <c r="D86" s="2"/>
      <c r="E86" s="13" t="e">
        <f>VLOOKUP(D86,TableauR08[[SECTEUR]:[CHANTIER]],2,FALSE)</f>
        <v>#N/A</v>
      </c>
      <c r="F86" s="2"/>
      <c r="G86" s="30"/>
      <c r="H86" s="31"/>
      <c r="I86" s="32"/>
      <c r="M86" cm="1">
        <f t="array" ref="M86">TRANSPOSE(_xlfn._xlws.SORT(_xlfn.UNIQUE(_xlfn._xlws.FILTER(TableauR08[SECTEUR],TableauR08[FAMILLE]=C86,""))))</f>
        <v>0</v>
      </c>
    </row>
    <row r="87" spans="1:13" ht="15" thickBot="1">
      <c r="A87" s="11"/>
      <c r="B87" s="17"/>
      <c r="C87" s="1"/>
      <c r="D87" s="2"/>
      <c r="E87" s="13" t="e">
        <f>VLOOKUP(D87,TableauR08[[SECTEUR]:[CHANTIER]],2,FALSE)</f>
        <v>#N/A</v>
      </c>
      <c r="F87" s="2"/>
      <c r="G87" s="30"/>
      <c r="H87" s="31"/>
      <c r="I87" s="32"/>
      <c r="M87" cm="1">
        <f t="array" ref="M87">TRANSPOSE(_xlfn._xlws.SORT(_xlfn.UNIQUE(_xlfn._xlws.FILTER(TableauR08[SECTEUR],TableauR08[FAMILLE]=C87,""))))</f>
        <v>0</v>
      </c>
    </row>
    <row r="88" spans="1:13" ht="15" thickBot="1">
      <c r="A88" s="11"/>
      <c r="B88" s="17"/>
      <c r="C88" s="1"/>
      <c r="D88" s="2"/>
      <c r="E88" s="13" t="e">
        <f>VLOOKUP(D88,TableauR08[[SECTEUR]:[CHANTIER]],2,FALSE)</f>
        <v>#N/A</v>
      </c>
      <c r="F88" s="2"/>
      <c r="G88" s="30"/>
      <c r="H88" s="31"/>
      <c r="I88" s="32"/>
      <c r="M88" cm="1">
        <f t="array" ref="M88">TRANSPOSE(_xlfn._xlws.SORT(_xlfn.UNIQUE(_xlfn._xlws.FILTER(TableauR08[SECTEUR],TableauR08[FAMILLE]=C88,""))))</f>
        <v>0</v>
      </c>
    </row>
    <row r="89" spans="1:13" ht="15" thickBot="1">
      <c r="A89" s="11"/>
      <c r="B89" s="17"/>
      <c r="C89" s="1"/>
      <c r="D89" s="2"/>
      <c r="E89" s="13" t="e">
        <f>VLOOKUP(D89,TableauR08[[SECTEUR]:[CHANTIER]],2,FALSE)</f>
        <v>#N/A</v>
      </c>
      <c r="F89" s="2"/>
      <c r="G89" s="30"/>
      <c r="H89" s="31"/>
      <c r="I89" s="32"/>
      <c r="M89" cm="1">
        <f t="array" ref="M89">TRANSPOSE(_xlfn._xlws.SORT(_xlfn.UNIQUE(_xlfn._xlws.FILTER(TableauR08[SECTEUR],TableauR08[FAMILLE]=C89,""))))</f>
        <v>0</v>
      </c>
    </row>
    <row r="90" spans="1:13" ht="15" thickBot="1">
      <c r="A90" s="11"/>
      <c r="B90" s="17"/>
      <c r="C90" s="1"/>
      <c r="D90" s="2"/>
      <c r="E90" s="13" t="e">
        <f>VLOOKUP(D90,TableauR08[[SECTEUR]:[CHANTIER]],2,FALSE)</f>
        <v>#N/A</v>
      </c>
      <c r="F90" s="2"/>
      <c r="G90" s="30"/>
      <c r="H90" s="31"/>
      <c r="I90" s="32"/>
      <c r="M90" cm="1">
        <f t="array" ref="M90">TRANSPOSE(_xlfn._xlws.SORT(_xlfn.UNIQUE(_xlfn._xlws.FILTER(TableauR08[SECTEUR],TableauR08[FAMILLE]=C90,""))))</f>
        <v>0</v>
      </c>
    </row>
    <row r="91" spans="1:13" ht="15" thickBot="1">
      <c r="A91" s="11"/>
      <c r="B91" s="17"/>
      <c r="C91" s="1"/>
      <c r="D91" s="2"/>
      <c r="E91" s="13" t="e">
        <f>VLOOKUP(D91,TableauR08[[SECTEUR]:[CHANTIER]],2,FALSE)</f>
        <v>#N/A</v>
      </c>
      <c r="F91" s="2"/>
      <c r="G91" s="30"/>
      <c r="H91" s="31"/>
      <c r="I91" s="32"/>
      <c r="M91" cm="1">
        <f t="array" ref="M91">TRANSPOSE(_xlfn._xlws.SORT(_xlfn.UNIQUE(_xlfn._xlws.FILTER(TableauR08[SECTEUR],TableauR08[FAMILLE]=C91,""))))</f>
        <v>0</v>
      </c>
    </row>
    <row r="92" spans="1:13" ht="15" thickBot="1">
      <c r="A92" s="11"/>
      <c r="B92" s="17"/>
      <c r="C92" s="1"/>
      <c r="D92" s="2"/>
      <c r="E92" s="13" t="e">
        <f>VLOOKUP(D92,TableauR08[[SECTEUR]:[CHANTIER]],2,FALSE)</f>
        <v>#N/A</v>
      </c>
      <c r="F92" s="2"/>
      <c r="G92" s="30"/>
      <c r="H92" s="31"/>
      <c r="I92" s="32"/>
      <c r="M92" cm="1">
        <f t="array" ref="M92">TRANSPOSE(_xlfn._xlws.SORT(_xlfn.UNIQUE(_xlfn._xlws.FILTER(TableauR08[SECTEUR],TableauR08[FAMILLE]=C92,""))))</f>
        <v>0</v>
      </c>
    </row>
    <row r="93" spans="1:13" ht="15" thickBot="1">
      <c r="A93" s="11"/>
      <c r="B93" s="17"/>
      <c r="C93" s="1"/>
      <c r="D93" s="2"/>
      <c r="E93" s="13" t="e">
        <f>VLOOKUP(D93,TableauR08[[SECTEUR]:[CHANTIER]],2,FALSE)</f>
        <v>#N/A</v>
      </c>
      <c r="F93" s="2"/>
      <c r="G93" s="30"/>
      <c r="H93" s="31"/>
      <c r="I93" s="32"/>
      <c r="M93" cm="1">
        <f t="array" ref="M93">TRANSPOSE(_xlfn._xlws.SORT(_xlfn.UNIQUE(_xlfn._xlws.FILTER(TableauR08[SECTEUR],TableauR08[FAMILLE]=C93,""))))</f>
        <v>0</v>
      </c>
    </row>
    <row r="94" spans="1:13" ht="15" thickBot="1">
      <c r="A94" s="11"/>
      <c r="B94" s="17"/>
      <c r="C94" s="1"/>
      <c r="D94" s="2"/>
      <c r="E94" s="13" t="e">
        <f>VLOOKUP(D94,TableauR08[[SECTEUR]:[CHANTIER]],2,FALSE)</f>
        <v>#N/A</v>
      </c>
      <c r="F94" s="2"/>
      <c r="G94" s="30"/>
      <c r="H94" s="31"/>
      <c r="I94" s="32"/>
      <c r="M94" cm="1">
        <f t="array" ref="M94">TRANSPOSE(_xlfn._xlws.SORT(_xlfn.UNIQUE(_xlfn._xlws.FILTER(TableauR08[SECTEUR],TableauR08[FAMILLE]=C94,""))))</f>
        <v>0</v>
      </c>
    </row>
    <row r="95" spans="1:13" ht="15" thickBot="1">
      <c r="A95" s="11"/>
      <c r="B95" s="17"/>
      <c r="C95" s="1"/>
      <c r="D95" s="2"/>
      <c r="E95" s="13" t="e">
        <f>VLOOKUP(D95,TableauR08[[SECTEUR]:[CHANTIER]],2,FALSE)</f>
        <v>#N/A</v>
      </c>
      <c r="F95" s="2"/>
      <c r="G95" s="30"/>
      <c r="H95" s="31"/>
      <c r="I95" s="32"/>
      <c r="M95" cm="1">
        <f t="array" ref="M95">TRANSPOSE(_xlfn._xlws.SORT(_xlfn.UNIQUE(_xlfn._xlws.FILTER(TableauR08[SECTEUR],TableauR08[FAMILLE]=C95,""))))</f>
        <v>0</v>
      </c>
    </row>
    <row r="96" spans="1:13" ht="15" thickBot="1">
      <c r="A96" s="11"/>
      <c r="B96" s="17"/>
      <c r="C96" s="1"/>
      <c r="D96" s="2"/>
      <c r="E96" s="13" t="e">
        <f>VLOOKUP(D96,TableauR08[[SECTEUR]:[CHANTIER]],2,FALSE)</f>
        <v>#N/A</v>
      </c>
      <c r="F96" s="2"/>
      <c r="G96" s="30"/>
      <c r="H96" s="31"/>
      <c r="I96" s="32"/>
      <c r="M96" cm="1">
        <f t="array" ref="M96">TRANSPOSE(_xlfn._xlws.SORT(_xlfn.UNIQUE(_xlfn._xlws.FILTER(TableauR08[SECTEUR],TableauR08[FAMILLE]=C96,""))))</f>
        <v>0</v>
      </c>
    </row>
    <row r="97" spans="1:13" ht="15" thickBot="1">
      <c r="A97" s="11"/>
      <c r="B97" s="17"/>
      <c r="C97" s="1"/>
      <c r="D97" s="2"/>
      <c r="E97" s="13" t="e">
        <f>VLOOKUP(D97,TableauR08[[SECTEUR]:[CHANTIER]],2,FALSE)</f>
        <v>#N/A</v>
      </c>
      <c r="F97" s="2"/>
      <c r="G97" s="30"/>
      <c r="H97" s="31"/>
      <c r="I97" s="32"/>
      <c r="M97" cm="1">
        <f t="array" ref="M97">TRANSPOSE(_xlfn._xlws.SORT(_xlfn.UNIQUE(_xlfn._xlws.FILTER(TableauR08[SECTEUR],TableauR08[FAMILLE]=C97,""))))</f>
        <v>0</v>
      </c>
    </row>
    <row r="98" spans="1:13" ht="15" thickBot="1">
      <c r="A98" s="11"/>
      <c r="B98" s="17"/>
      <c r="C98" s="1"/>
      <c r="D98" s="2"/>
      <c r="E98" s="13" t="e">
        <f>VLOOKUP(D98,TableauR08[[SECTEUR]:[CHANTIER]],2,FALSE)</f>
        <v>#N/A</v>
      </c>
      <c r="F98" s="2"/>
      <c r="G98" s="30"/>
      <c r="H98" s="31"/>
      <c r="I98" s="32"/>
      <c r="M98" cm="1">
        <f t="array" ref="M98">TRANSPOSE(_xlfn._xlws.SORT(_xlfn.UNIQUE(_xlfn._xlws.FILTER(TableauR08[SECTEUR],TableauR08[FAMILLE]=C98,""))))</f>
        <v>0</v>
      </c>
    </row>
    <row r="99" spans="1:13" ht="15" thickBot="1">
      <c r="A99" s="11"/>
      <c r="B99" s="17"/>
      <c r="C99" s="1"/>
      <c r="D99" s="2"/>
      <c r="E99" s="13" t="e">
        <f>VLOOKUP(D99,TableauR08[[SECTEUR]:[CHANTIER]],2,FALSE)</f>
        <v>#N/A</v>
      </c>
      <c r="F99" s="2"/>
      <c r="G99" s="30"/>
      <c r="H99" s="31"/>
      <c r="I99" s="32"/>
      <c r="M99" cm="1">
        <f t="array" ref="M99">TRANSPOSE(_xlfn._xlws.SORT(_xlfn.UNIQUE(_xlfn._xlws.FILTER(TableauR08[SECTEUR],TableauR08[FAMILLE]=C99,""))))</f>
        <v>0</v>
      </c>
    </row>
    <row r="100" spans="1:13" ht="15" thickBot="1">
      <c r="A100" s="11"/>
      <c r="B100" s="17"/>
      <c r="C100" s="1"/>
      <c r="D100" s="2"/>
      <c r="E100" s="13" t="e">
        <f>VLOOKUP(D100,TableauR08[[SECTEUR]:[CHANTIER]],2,FALSE)</f>
        <v>#N/A</v>
      </c>
      <c r="F100" s="2"/>
      <c r="G100" s="30"/>
      <c r="H100" s="31"/>
      <c r="I100" s="32"/>
      <c r="M100" cm="1">
        <f t="array" ref="M100">TRANSPOSE(_xlfn._xlws.SORT(_xlfn.UNIQUE(_xlfn._xlws.FILTER(TableauR08[SECTEUR],TableauR08[FAMILLE]=C100,""))))</f>
        <v>0</v>
      </c>
    </row>
    <row r="101" spans="1:13" ht="15" thickBot="1">
      <c r="A101" s="11"/>
      <c r="B101" s="17"/>
      <c r="C101" s="1"/>
      <c r="D101" s="2"/>
      <c r="E101" s="13" t="e">
        <f>VLOOKUP(D101,TableauR08[[SECTEUR]:[CHANTIER]],2,FALSE)</f>
        <v>#N/A</v>
      </c>
      <c r="F101" s="2"/>
      <c r="G101" s="30"/>
      <c r="H101" s="31"/>
      <c r="I101" s="32"/>
      <c r="M101" cm="1">
        <f t="array" ref="M101">TRANSPOSE(_xlfn._xlws.SORT(_xlfn.UNIQUE(_xlfn._xlws.FILTER(TableauR08[SECTEUR],TableauR08[FAMILLE]=C101,""))))</f>
        <v>0</v>
      </c>
    </row>
    <row r="102" spans="1:13" ht="15" thickBot="1">
      <c r="A102" s="11"/>
      <c r="B102" s="17"/>
      <c r="C102" s="1"/>
      <c r="D102" s="2"/>
      <c r="E102" s="13" t="e">
        <f>VLOOKUP(D102,TableauR08[[SECTEUR]:[CHANTIER]],2,FALSE)</f>
        <v>#N/A</v>
      </c>
      <c r="F102" s="2"/>
      <c r="G102" s="30"/>
      <c r="H102" s="31"/>
      <c r="I102" s="32"/>
      <c r="M102" cm="1">
        <f t="array" ref="M102">TRANSPOSE(_xlfn._xlws.SORT(_xlfn.UNIQUE(_xlfn._xlws.FILTER(TableauR08[SECTEUR],TableauR08[FAMILLE]=C102,""))))</f>
        <v>0</v>
      </c>
    </row>
    <row r="103" spans="1:13" ht="15" thickBot="1">
      <c r="A103" s="11"/>
      <c r="B103" s="17"/>
      <c r="C103" s="1"/>
      <c r="D103" s="2"/>
      <c r="E103" s="13" t="e">
        <f>VLOOKUP(D103,TableauR08[[SECTEUR]:[CHANTIER]],2,FALSE)</f>
        <v>#N/A</v>
      </c>
      <c r="F103" s="2"/>
      <c r="G103" s="30"/>
      <c r="H103" s="31"/>
      <c r="I103" s="32"/>
      <c r="M103" cm="1">
        <f t="array" ref="M103">TRANSPOSE(_xlfn._xlws.SORT(_xlfn.UNIQUE(_xlfn._xlws.FILTER(TableauR08[SECTEUR],TableauR08[FAMILLE]=C103,""))))</f>
        <v>0</v>
      </c>
    </row>
    <row r="104" spans="1:13" ht="15" thickBot="1">
      <c r="A104" s="11"/>
      <c r="B104" s="17"/>
      <c r="C104" s="1"/>
      <c r="D104" s="2"/>
      <c r="E104" s="13" t="e">
        <f>VLOOKUP(D104,TableauR08[[SECTEUR]:[CHANTIER]],2,FALSE)</f>
        <v>#N/A</v>
      </c>
      <c r="F104" s="2"/>
      <c r="G104" s="30"/>
      <c r="H104" s="31"/>
      <c r="I104" s="32"/>
      <c r="M104" cm="1">
        <f t="array" ref="M104">TRANSPOSE(_xlfn._xlws.SORT(_xlfn.UNIQUE(_xlfn._xlws.FILTER(TableauR08[SECTEUR],TableauR08[FAMILLE]=C104,""))))</f>
        <v>0</v>
      </c>
    </row>
    <row r="105" spans="1:13" ht="15" thickBot="1">
      <c r="A105" s="11"/>
      <c r="B105" s="17"/>
      <c r="C105" s="1"/>
      <c r="D105" s="2"/>
      <c r="E105" s="13" t="e">
        <f>VLOOKUP(D105,TableauR08[[SECTEUR]:[CHANTIER]],2,FALSE)</f>
        <v>#N/A</v>
      </c>
      <c r="F105" s="2"/>
      <c r="G105" s="30"/>
      <c r="H105" s="31"/>
      <c r="I105" s="32"/>
      <c r="M105" cm="1">
        <f t="array" ref="M105">TRANSPOSE(_xlfn._xlws.SORT(_xlfn.UNIQUE(_xlfn._xlws.FILTER(TableauR08[SECTEUR],TableauR08[FAMILLE]=C105,""))))</f>
        <v>0</v>
      </c>
    </row>
    <row r="106" spans="1:13" ht="15" thickBot="1">
      <c r="A106" s="11"/>
      <c r="B106" s="17"/>
      <c r="C106" s="1"/>
      <c r="D106" s="2"/>
      <c r="E106" s="13" t="e">
        <f>VLOOKUP(D106,TableauR08[[SECTEUR]:[CHANTIER]],2,FALSE)</f>
        <v>#N/A</v>
      </c>
      <c r="F106" s="2"/>
      <c r="G106" s="30"/>
      <c r="H106" s="31"/>
      <c r="I106" s="32"/>
      <c r="M106" cm="1">
        <f t="array" ref="M106">TRANSPOSE(_xlfn._xlws.SORT(_xlfn.UNIQUE(_xlfn._xlws.FILTER(TableauR08[SECTEUR],TableauR08[FAMILLE]=C106,""))))</f>
        <v>0</v>
      </c>
    </row>
    <row r="107" spans="1:13" ht="15" thickBot="1">
      <c r="A107" s="11"/>
      <c r="B107" s="17"/>
      <c r="C107" s="1"/>
      <c r="D107" s="2"/>
      <c r="E107" s="13" t="e">
        <f>VLOOKUP(D107,TableauR08[[SECTEUR]:[CHANTIER]],2,FALSE)</f>
        <v>#N/A</v>
      </c>
      <c r="F107" s="2"/>
      <c r="G107" s="30"/>
      <c r="H107" s="31"/>
      <c r="I107" s="32"/>
      <c r="M107" cm="1">
        <f t="array" ref="M107">TRANSPOSE(_xlfn._xlws.SORT(_xlfn.UNIQUE(_xlfn._xlws.FILTER(TableauR08[SECTEUR],TableauR08[FAMILLE]=C107,""))))</f>
        <v>0</v>
      </c>
    </row>
    <row r="108" spans="1:13" ht="15" thickBot="1">
      <c r="A108" s="11"/>
      <c r="B108" s="17"/>
      <c r="C108" s="1"/>
      <c r="D108" s="2"/>
      <c r="E108" s="13" t="e">
        <f>VLOOKUP(D108,TableauR08[[SECTEUR]:[CHANTIER]],2,FALSE)</f>
        <v>#N/A</v>
      </c>
      <c r="F108" s="2"/>
      <c r="G108" s="30"/>
      <c r="H108" s="31"/>
      <c r="I108" s="32"/>
      <c r="M108" cm="1">
        <f t="array" ref="M108">TRANSPOSE(_xlfn._xlws.SORT(_xlfn.UNIQUE(_xlfn._xlws.FILTER(TableauR08[SECTEUR],TableauR08[FAMILLE]=C108,""))))</f>
        <v>0</v>
      </c>
    </row>
    <row r="109" spans="1:13" ht="15" thickBot="1">
      <c r="A109" s="11"/>
      <c r="B109" s="17"/>
      <c r="C109" s="1"/>
      <c r="D109" s="2"/>
      <c r="E109" s="13" t="e">
        <f>VLOOKUP(D109,TableauR08[[SECTEUR]:[CHANTIER]],2,FALSE)</f>
        <v>#N/A</v>
      </c>
      <c r="F109" s="2"/>
      <c r="G109" s="30"/>
      <c r="H109" s="31"/>
      <c r="I109" s="32"/>
      <c r="M109" cm="1">
        <f t="array" ref="M109">TRANSPOSE(_xlfn._xlws.SORT(_xlfn.UNIQUE(_xlfn._xlws.FILTER(TableauR08[SECTEUR],TableauR08[FAMILLE]=C109,""))))</f>
        <v>0</v>
      </c>
    </row>
    <row r="110" spans="1:13" ht="15" thickBot="1">
      <c r="A110" s="11"/>
      <c r="B110" s="17"/>
      <c r="C110" s="1"/>
      <c r="D110" s="2"/>
      <c r="E110" s="13" t="e">
        <f>VLOOKUP(D110,TableauR08[[SECTEUR]:[CHANTIER]],2,FALSE)</f>
        <v>#N/A</v>
      </c>
      <c r="F110" s="2"/>
      <c r="G110" s="30"/>
      <c r="H110" s="31"/>
      <c r="I110" s="32"/>
      <c r="M110" cm="1">
        <f t="array" ref="M110">TRANSPOSE(_xlfn._xlws.SORT(_xlfn.UNIQUE(_xlfn._xlws.FILTER(TableauR08[SECTEUR],TableauR08[FAMILLE]=C110,""))))</f>
        <v>0</v>
      </c>
    </row>
    <row r="111" spans="1:13" ht="15" thickBot="1">
      <c r="A111" s="11"/>
      <c r="B111" s="17"/>
      <c r="C111" s="1"/>
      <c r="D111" s="2"/>
      <c r="E111" s="13" t="e">
        <f>VLOOKUP(D111,TableauR08[[SECTEUR]:[CHANTIER]],2,FALSE)</f>
        <v>#N/A</v>
      </c>
      <c r="F111" s="2"/>
      <c r="G111" s="30"/>
      <c r="H111" s="31"/>
      <c r="I111" s="32"/>
      <c r="M111" cm="1">
        <f t="array" ref="M111">TRANSPOSE(_xlfn._xlws.SORT(_xlfn.UNIQUE(_xlfn._xlws.FILTER(TableauR08[SECTEUR],TableauR08[FAMILLE]=C111,""))))</f>
        <v>0</v>
      </c>
    </row>
    <row r="112" spans="1:13" ht="15" thickBot="1">
      <c r="A112" s="11"/>
      <c r="B112" s="17"/>
      <c r="C112" s="1"/>
      <c r="D112" s="2"/>
      <c r="E112" s="13" t="e">
        <f>VLOOKUP(D112,TableauR08[[SECTEUR]:[CHANTIER]],2,FALSE)</f>
        <v>#N/A</v>
      </c>
      <c r="F112" s="2"/>
      <c r="G112" s="30"/>
      <c r="H112" s="31"/>
      <c r="I112" s="32"/>
      <c r="M112" cm="1">
        <f t="array" ref="M112">TRANSPOSE(_xlfn._xlws.SORT(_xlfn.UNIQUE(_xlfn._xlws.FILTER(TableauR08[SECTEUR],TableauR08[FAMILLE]=C112,""))))</f>
        <v>0</v>
      </c>
    </row>
    <row r="113" spans="1:13" ht="15" thickBot="1">
      <c r="A113" s="11"/>
      <c r="B113" s="17"/>
      <c r="C113" s="1"/>
      <c r="D113" s="2"/>
      <c r="E113" s="13" t="e">
        <f>VLOOKUP(D113,TableauR08[[SECTEUR]:[CHANTIER]],2,FALSE)</f>
        <v>#N/A</v>
      </c>
      <c r="F113" s="2"/>
      <c r="G113" s="30"/>
      <c r="H113" s="31"/>
      <c r="I113" s="32"/>
      <c r="M113" cm="1">
        <f t="array" ref="M113">TRANSPOSE(_xlfn._xlws.SORT(_xlfn.UNIQUE(_xlfn._xlws.FILTER(TableauR08[SECTEUR],TableauR08[FAMILLE]=C113,""))))</f>
        <v>0</v>
      </c>
    </row>
    <row r="114" spans="1:13" ht="15" thickBot="1">
      <c r="A114" s="11"/>
      <c r="B114" s="17"/>
      <c r="C114" s="1"/>
      <c r="D114" s="2"/>
      <c r="E114" s="13" t="e">
        <f>VLOOKUP(D114,TableauR08[[SECTEUR]:[CHANTIER]],2,FALSE)</f>
        <v>#N/A</v>
      </c>
      <c r="F114" s="2"/>
      <c r="G114" s="30"/>
      <c r="H114" s="31"/>
      <c r="I114" s="32"/>
      <c r="M114" cm="1">
        <f t="array" ref="M114">TRANSPOSE(_xlfn._xlws.SORT(_xlfn.UNIQUE(_xlfn._xlws.FILTER(TableauR08[SECTEUR],TableauR08[FAMILLE]=C114,""))))</f>
        <v>0</v>
      </c>
    </row>
    <row r="115" spans="1:13" ht="15" thickBot="1">
      <c r="A115" s="11"/>
      <c r="B115" s="17"/>
      <c r="C115" s="1"/>
      <c r="D115" s="2"/>
      <c r="E115" s="13" t="e">
        <f>VLOOKUP(D115,TableauR08[[SECTEUR]:[CHANTIER]],2,FALSE)</f>
        <v>#N/A</v>
      </c>
      <c r="F115" s="2"/>
      <c r="G115" s="30"/>
      <c r="H115" s="31"/>
      <c r="I115" s="32"/>
      <c r="M115" cm="1">
        <f t="array" ref="M115">TRANSPOSE(_xlfn._xlws.SORT(_xlfn.UNIQUE(_xlfn._xlws.FILTER(TableauR08[SECTEUR],TableauR08[FAMILLE]=C115,""))))</f>
        <v>0</v>
      </c>
    </row>
    <row r="116" spans="1:13" ht="15" thickBot="1">
      <c r="A116" s="11"/>
      <c r="B116" s="17"/>
      <c r="C116" s="1"/>
      <c r="D116" s="2"/>
      <c r="E116" s="13" t="e">
        <f>VLOOKUP(D116,TableauR08[[SECTEUR]:[CHANTIER]],2,FALSE)</f>
        <v>#N/A</v>
      </c>
      <c r="F116" s="2"/>
      <c r="G116" s="30"/>
      <c r="H116" s="31"/>
      <c r="I116" s="32"/>
      <c r="M116" cm="1">
        <f t="array" ref="M116">TRANSPOSE(_xlfn._xlws.SORT(_xlfn.UNIQUE(_xlfn._xlws.FILTER(TableauR08[SECTEUR],TableauR08[FAMILLE]=C116,""))))</f>
        <v>0</v>
      </c>
    </row>
    <row r="117" spans="1:13" ht="15" thickBot="1">
      <c r="A117" s="11"/>
      <c r="B117" s="17"/>
      <c r="C117" s="1"/>
      <c r="D117" s="2"/>
      <c r="E117" s="13" t="e">
        <f>VLOOKUP(D117,TableauR08[[SECTEUR]:[CHANTIER]],2,FALSE)</f>
        <v>#N/A</v>
      </c>
      <c r="F117" s="2"/>
      <c r="G117" s="30"/>
      <c r="H117" s="31"/>
      <c r="I117" s="32"/>
      <c r="M117" cm="1">
        <f t="array" ref="M117">TRANSPOSE(_xlfn._xlws.SORT(_xlfn.UNIQUE(_xlfn._xlws.FILTER(TableauR08[SECTEUR],TableauR08[FAMILLE]=C117,""))))</f>
        <v>0</v>
      </c>
    </row>
    <row r="118" spans="1:13" ht="15" thickBot="1">
      <c r="A118" s="11"/>
      <c r="B118" s="17"/>
      <c r="C118" s="1"/>
      <c r="D118" s="2"/>
      <c r="E118" s="13" t="e">
        <f>VLOOKUP(D118,TableauR08[[SECTEUR]:[CHANTIER]],2,FALSE)</f>
        <v>#N/A</v>
      </c>
      <c r="F118" s="2"/>
      <c r="G118" s="30"/>
      <c r="H118" s="31"/>
      <c r="I118" s="32"/>
      <c r="M118" cm="1">
        <f t="array" ref="M118">TRANSPOSE(_xlfn._xlws.SORT(_xlfn.UNIQUE(_xlfn._xlws.FILTER(TableauR08[SECTEUR],TableauR08[FAMILLE]=C118,""))))</f>
        <v>0</v>
      </c>
    </row>
    <row r="119" spans="1:13" ht="15" thickBot="1">
      <c r="A119" s="11"/>
      <c r="B119" s="17"/>
      <c r="C119" s="1"/>
      <c r="D119" s="2"/>
      <c r="E119" s="13" t="e">
        <f>VLOOKUP(D119,TableauR08[[SECTEUR]:[CHANTIER]],2,FALSE)</f>
        <v>#N/A</v>
      </c>
      <c r="F119" s="2"/>
      <c r="G119" s="30"/>
      <c r="H119" s="31"/>
      <c r="I119" s="32"/>
      <c r="M119" cm="1">
        <f t="array" ref="M119">TRANSPOSE(_xlfn._xlws.SORT(_xlfn.UNIQUE(_xlfn._xlws.FILTER(TableauR08[SECTEUR],TableauR08[FAMILLE]=C119,""))))</f>
        <v>0</v>
      </c>
    </row>
    <row r="120" spans="1:13" ht="15" thickBot="1">
      <c r="A120" s="11"/>
      <c r="B120" s="17"/>
      <c r="C120" s="1"/>
      <c r="D120" s="2"/>
      <c r="E120" s="13" t="e">
        <f>VLOOKUP(D120,TableauR08[[SECTEUR]:[CHANTIER]],2,FALSE)</f>
        <v>#N/A</v>
      </c>
      <c r="F120" s="2"/>
      <c r="G120" s="30"/>
      <c r="H120" s="31"/>
      <c r="I120" s="32"/>
      <c r="M120" cm="1">
        <f t="array" ref="M120">TRANSPOSE(_xlfn._xlws.SORT(_xlfn.UNIQUE(_xlfn._xlws.FILTER(TableauR08[SECTEUR],TableauR08[FAMILLE]=C120,""))))</f>
        <v>0</v>
      </c>
    </row>
    <row r="121" spans="1:13" ht="15" thickBot="1">
      <c r="A121" s="11"/>
      <c r="B121" s="17"/>
      <c r="C121" s="1"/>
      <c r="D121" s="2"/>
      <c r="E121" s="13" t="e">
        <f>VLOOKUP(D121,TableauR08[[SECTEUR]:[CHANTIER]],2,FALSE)</f>
        <v>#N/A</v>
      </c>
      <c r="F121" s="2"/>
      <c r="G121" s="30"/>
      <c r="H121" s="31"/>
      <c r="I121" s="32"/>
      <c r="M121" cm="1">
        <f t="array" ref="M121">TRANSPOSE(_xlfn._xlws.SORT(_xlfn.UNIQUE(_xlfn._xlws.FILTER(TableauR08[SECTEUR],TableauR08[FAMILLE]=C121,""))))</f>
        <v>0</v>
      </c>
    </row>
    <row r="122" spans="1:13" ht="15" thickBot="1">
      <c r="A122" s="11"/>
      <c r="B122" s="17"/>
      <c r="C122" s="1"/>
      <c r="D122" s="2"/>
      <c r="E122" s="13" t="e">
        <f>VLOOKUP(D122,TableauR08[[SECTEUR]:[CHANTIER]],2,FALSE)</f>
        <v>#N/A</v>
      </c>
      <c r="F122" s="2"/>
      <c r="G122" s="30"/>
      <c r="H122" s="31"/>
      <c r="I122" s="32"/>
      <c r="M122" cm="1">
        <f t="array" ref="M122">TRANSPOSE(_xlfn._xlws.SORT(_xlfn.UNIQUE(_xlfn._xlws.FILTER(TableauR08[SECTEUR],TableauR08[FAMILLE]=C122,""))))</f>
        <v>0</v>
      </c>
    </row>
    <row r="123" spans="1:13" ht="15" thickBot="1">
      <c r="A123" s="11"/>
      <c r="B123" s="17"/>
      <c r="C123" s="1"/>
      <c r="D123" s="2"/>
      <c r="E123" s="13" t="e">
        <f>VLOOKUP(D123,TableauR08[[SECTEUR]:[CHANTIER]],2,FALSE)</f>
        <v>#N/A</v>
      </c>
      <c r="F123" s="2"/>
      <c r="G123" s="30"/>
      <c r="H123" s="31"/>
      <c r="I123" s="32"/>
      <c r="M123" cm="1">
        <f t="array" ref="M123">TRANSPOSE(_xlfn._xlws.SORT(_xlfn.UNIQUE(_xlfn._xlws.FILTER(TableauR08[SECTEUR],TableauR08[FAMILLE]=C123,""))))</f>
        <v>0</v>
      </c>
    </row>
    <row r="124" spans="1:13" ht="15" thickBot="1">
      <c r="A124" s="11"/>
      <c r="B124" s="17"/>
      <c r="C124" s="1"/>
      <c r="D124" s="2"/>
      <c r="E124" s="13" t="e">
        <f>VLOOKUP(D124,TableauR08[[SECTEUR]:[CHANTIER]],2,FALSE)</f>
        <v>#N/A</v>
      </c>
      <c r="F124" s="2"/>
      <c r="G124" s="30"/>
      <c r="H124" s="31"/>
      <c r="I124" s="32"/>
      <c r="M124" cm="1">
        <f t="array" ref="M124">TRANSPOSE(_xlfn._xlws.SORT(_xlfn.UNIQUE(_xlfn._xlws.FILTER(TableauR08[SECTEUR],TableauR08[FAMILLE]=C124,""))))</f>
        <v>0</v>
      </c>
    </row>
    <row r="125" spans="1:13" ht="15" thickBot="1">
      <c r="A125" s="11"/>
      <c r="B125" s="17"/>
      <c r="C125" s="1"/>
      <c r="D125" s="2"/>
      <c r="E125" s="13" t="e">
        <f>VLOOKUP(D125,TableauR08[[SECTEUR]:[CHANTIER]],2,FALSE)</f>
        <v>#N/A</v>
      </c>
      <c r="F125" s="2"/>
      <c r="G125" s="30"/>
      <c r="H125" s="31"/>
      <c r="I125" s="32"/>
      <c r="M125" cm="1">
        <f t="array" ref="M125">TRANSPOSE(_xlfn._xlws.SORT(_xlfn.UNIQUE(_xlfn._xlws.FILTER(TableauR08[SECTEUR],TableauR08[FAMILLE]=C125,""))))</f>
        <v>0</v>
      </c>
    </row>
    <row r="126" spans="1:13" ht="15" thickBot="1">
      <c r="A126" s="11"/>
      <c r="B126" s="17"/>
      <c r="C126" s="1"/>
      <c r="D126" s="2"/>
      <c r="E126" s="13" t="e">
        <f>VLOOKUP(D126,TableauR08[[SECTEUR]:[CHANTIER]],2,FALSE)</f>
        <v>#N/A</v>
      </c>
      <c r="F126" s="2"/>
      <c r="G126" s="30"/>
      <c r="H126" s="31"/>
      <c r="I126" s="32"/>
      <c r="M126" cm="1">
        <f t="array" ref="M126">TRANSPOSE(_xlfn._xlws.SORT(_xlfn.UNIQUE(_xlfn._xlws.FILTER(TableauR08[SECTEUR],TableauR08[FAMILLE]=C126,""))))</f>
        <v>0</v>
      </c>
    </row>
    <row r="127" spans="1:13" ht="15" thickBot="1">
      <c r="A127" s="11"/>
      <c r="B127" s="17"/>
      <c r="C127" s="1"/>
      <c r="D127" s="2"/>
      <c r="E127" s="13" t="e">
        <f>VLOOKUP(D127,TableauR08[[SECTEUR]:[CHANTIER]],2,FALSE)</f>
        <v>#N/A</v>
      </c>
      <c r="F127" s="2"/>
      <c r="G127" s="30"/>
      <c r="H127" s="31"/>
      <c r="I127" s="32"/>
      <c r="M127" cm="1">
        <f t="array" ref="M127">TRANSPOSE(_xlfn._xlws.SORT(_xlfn.UNIQUE(_xlfn._xlws.FILTER(TableauR08[SECTEUR],TableauR08[FAMILLE]=C127,""))))</f>
        <v>0</v>
      </c>
    </row>
    <row r="128" spans="1:13" ht="15" thickBot="1">
      <c r="A128" s="11"/>
      <c r="B128" s="17"/>
      <c r="C128" s="1"/>
      <c r="D128" s="2"/>
      <c r="E128" s="13" t="e">
        <f>VLOOKUP(D128,TableauR08[[SECTEUR]:[CHANTIER]],2,FALSE)</f>
        <v>#N/A</v>
      </c>
      <c r="F128" s="2"/>
      <c r="G128" s="30"/>
      <c r="H128" s="31"/>
      <c r="I128" s="32"/>
      <c r="M128" cm="1">
        <f t="array" ref="M128">TRANSPOSE(_xlfn._xlws.SORT(_xlfn.UNIQUE(_xlfn._xlws.FILTER(TableauR08[SECTEUR],TableauR08[FAMILLE]=C128,""))))</f>
        <v>0</v>
      </c>
    </row>
    <row r="129" spans="1:13" ht="15" thickBot="1">
      <c r="A129" s="11"/>
      <c r="B129" s="17"/>
      <c r="C129" s="1"/>
      <c r="D129" s="2"/>
      <c r="E129" s="13" t="e">
        <f>VLOOKUP(D129,TableauR08[[SECTEUR]:[CHANTIER]],2,FALSE)</f>
        <v>#N/A</v>
      </c>
      <c r="F129" s="2"/>
      <c r="G129" s="30"/>
      <c r="H129" s="31"/>
      <c r="I129" s="32"/>
      <c r="M129" cm="1">
        <f t="array" ref="M129">TRANSPOSE(_xlfn._xlws.SORT(_xlfn.UNIQUE(_xlfn._xlws.FILTER(TableauR08[SECTEUR],TableauR08[FAMILLE]=C129,""))))</f>
        <v>0</v>
      </c>
    </row>
    <row r="130" spans="1:13" ht="15" thickBot="1">
      <c r="A130" s="11"/>
      <c r="B130" s="17"/>
      <c r="C130" s="1"/>
      <c r="D130" s="2"/>
      <c r="E130" s="13" t="e">
        <f>VLOOKUP(D130,TableauR08[[SECTEUR]:[CHANTIER]],2,FALSE)</f>
        <v>#N/A</v>
      </c>
      <c r="F130" s="2"/>
      <c r="G130" s="30"/>
      <c r="H130" s="31"/>
      <c r="I130" s="32"/>
      <c r="M130" cm="1">
        <f t="array" ref="M130">TRANSPOSE(_xlfn._xlws.SORT(_xlfn.UNIQUE(_xlfn._xlws.FILTER(TableauR08[SECTEUR],TableauR08[FAMILLE]=C130,""))))</f>
        <v>0</v>
      </c>
    </row>
    <row r="131" spans="1:13" ht="15" thickBot="1">
      <c r="A131" s="11"/>
      <c r="B131" s="17"/>
      <c r="C131" s="1"/>
      <c r="D131" s="2"/>
      <c r="E131" s="13" t="e">
        <f>VLOOKUP(D131,TableauR08[[SECTEUR]:[CHANTIER]],2,FALSE)</f>
        <v>#N/A</v>
      </c>
      <c r="F131" s="2"/>
      <c r="G131" s="30"/>
      <c r="H131" s="31"/>
      <c r="I131" s="32"/>
      <c r="M131" cm="1">
        <f t="array" ref="M131">TRANSPOSE(_xlfn._xlws.SORT(_xlfn.UNIQUE(_xlfn._xlws.FILTER(TableauR08[SECTEUR],TableauR08[FAMILLE]=C131,""))))</f>
        <v>0</v>
      </c>
    </row>
    <row r="132" spans="1:13" ht="15" thickBot="1">
      <c r="A132" s="11"/>
      <c r="B132" s="17"/>
      <c r="C132" s="1"/>
      <c r="D132" s="2"/>
      <c r="E132" s="13" t="e">
        <f>VLOOKUP(D132,TableauR08[[SECTEUR]:[CHANTIER]],2,FALSE)</f>
        <v>#N/A</v>
      </c>
      <c r="F132" s="2"/>
      <c r="G132" s="30"/>
      <c r="H132" s="31"/>
      <c r="I132" s="32"/>
      <c r="M132" cm="1">
        <f t="array" ref="M132">TRANSPOSE(_xlfn._xlws.SORT(_xlfn.UNIQUE(_xlfn._xlws.FILTER(TableauR08[SECTEUR],TableauR08[FAMILLE]=C132,""))))</f>
        <v>0</v>
      </c>
    </row>
    <row r="133" spans="1:13" ht="15" thickBot="1">
      <c r="A133" s="11"/>
      <c r="B133" s="17"/>
      <c r="C133" s="1"/>
      <c r="D133" s="2"/>
      <c r="E133" s="13" t="e">
        <f>VLOOKUP(D133,TableauR08[[SECTEUR]:[CHANTIER]],2,FALSE)</f>
        <v>#N/A</v>
      </c>
      <c r="F133" s="2"/>
      <c r="G133" s="30"/>
      <c r="H133" s="31"/>
      <c r="I133" s="32"/>
      <c r="M133" cm="1">
        <f t="array" ref="M133">TRANSPOSE(_xlfn._xlws.SORT(_xlfn.UNIQUE(_xlfn._xlws.FILTER(TableauR08[SECTEUR],TableauR08[FAMILLE]=C133,""))))</f>
        <v>0</v>
      </c>
    </row>
    <row r="134" spans="1:13" ht="15" thickBot="1">
      <c r="A134" s="11"/>
      <c r="B134" s="17"/>
      <c r="C134" s="1"/>
      <c r="D134" s="2"/>
      <c r="E134" s="13" t="e">
        <f>VLOOKUP(D134,TableauR08[[SECTEUR]:[CHANTIER]],2,FALSE)</f>
        <v>#N/A</v>
      </c>
      <c r="F134" s="2"/>
      <c r="G134" s="30"/>
      <c r="H134" s="31"/>
      <c r="I134" s="32"/>
      <c r="M134" cm="1">
        <f t="array" ref="M134">TRANSPOSE(_xlfn._xlws.SORT(_xlfn.UNIQUE(_xlfn._xlws.FILTER(TableauR08[SECTEUR],TableauR08[FAMILLE]=C134,""))))</f>
        <v>0</v>
      </c>
    </row>
    <row r="135" spans="1:13" ht="15" thickBot="1">
      <c r="A135" s="11"/>
      <c r="B135" s="17"/>
      <c r="C135" s="1"/>
      <c r="D135" s="2"/>
      <c r="E135" s="13" t="e">
        <f>VLOOKUP(D135,TableauR08[[SECTEUR]:[CHANTIER]],2,FALSE)</f>
        <v>#N/A</v>
      </c>
      <c r="F135" s="2"/>
      <c r="G135" s="30"/>
      <c r="H135" s="31"/>
      <c r="I135" s="32"/>
      <c r="M135" cm="1">
        <f t="array" ref="M135">TRANSPOSE(_xlfn._xlws.SORT(_xlfn.UNIQUE(_xlfn._xlws.FILTER(TableauR08[SECTEUR],TableauR08[FAMILLE]=C135,""))))</f>
        <v>0</v>
      </c>
    </row>
    <row r="136" spans="1:13" ht="15" thickBot="1">
      <c r="A136" s="11"/>
      <c r="B136" s="17"/>
      <c r="C136" s="1"/>
      <c r="D136" s="2"/>
      <c r="E136" s="13" t="e">
        <f>VLOOKUP(D136,TableauR08[[SECTEUR]:[CHANTIER]],2,FALSE)</f>
        <v>#N/A</v>
      </c>
      <c r="F136" s="2"/>
      <c r="G136" s="30"/>
      <c r="H136" s="31"/>
      <c r="I136" s="32"/>
      <c r="M136" cm="1">
        <f t="array" ref="M136">TRANSPOSE(_xlfn._xlws.SORT(_xlfn.UNIQUE(_xlfn._xlws.FILTER(TableauR08[SECTEUR],TableauR08[FAMILLE]=C136,""))))</f>
        <v>0</v>
      </c>
    </row>
    <row r="137" spans="1:13" ht="15" thickBot="1">
      <c r="A137" s="11"/>
      <c r="B137" s="17"/>
      <c r="C137" s="1"/>
      <c r="D137" s="2"/>
      <c r="E137" s="13" t="e">
        <f>VLOOKUP(D137,TableauR08[[SECTEUR]:[CHANTIER]],2,FALSE)</f>
        <v>#N/A</v>
      </c>
      <c r="F137" s="2"/>
      <c r="G137" s="30"/>
      <c r="H137" s="31"/>
      <c r="I137" s="32"/>
      <c r="M137" cm="1">
        <f t="array" ref="M137">TRANSPOSE(_xlfn._xlws.SORT(_xlfn.UNIQUE(_xlfn._xlws.FILTER(TableauR08[SECTEUR],TableauR08[FAMILLE]=C137,""))))</f>
        <v>0</v>
      </c>
    </row>
    <row r="138" spans="1:13" ht="15" thickBot="1">
      <c r="A138" s="11"/>
      <c r="B138" s="17"/>
      <c r="C138" s="1"/>
      <c r="D138" s="2"/>
      <c r="E138" s="13" t="e">
        <f>VLOOKUP(D138,TableauR08[[SECTEUR]:[CHANTIER]],2,FALSE)</f>
        <v>#N/A</v>
      </c>
      <c r="F138" s="2"/>
      <c r="G138" s="30"/>
      <c r="H138" s="31"/>
      <c r="I138" s="32"/>
      <c r="M138" cm="1">
        <f t="array" ref="M138">TRANSPOSE(_xlfn._xlws.SORT(_xlfn.UNIQUE(_xlfn._xlws.FILTER(TableauR08[SECTEUR],TableauR08[FAMILLE]=C138,""))))</f>
        <v>0</v>
      </c>
    </row>
    <row r="139" spans="1:13" ht="15" thickBot="1">
      <c r="A139" s="11"/>
      <c r="B139" s="17"/>
      <c r="C139" s="1"/>
      <c r="D139" s="2"/>
      <c r="E139" s="13" t="e">
        <f>VLOOKUP(D139,TableauR08[[SECTEUR]:[CHANTIER]],2,FALSE)</f>
        <v>#N/A</v>
      </c>
      <c r="F139" s="2"/>
      <c r="G139" s="30"/>
      <c r="H139" s="31"/>
      <c r="I139" s="32"/>
      <c r="M139" cm="1">
        <f t="array" ref="M139">TRANSPOSE(_xlfn._xlws.SORT(_xlfn.UNIQUE(_xlfn._xlws.FILTER(TableauR08[SECTEUR],TableauR08[FAMILLE]=C139,""))))</f>
        <v>0</v>
      </c>
    </row>
    <row r="140" spans="1:13" ht="15" thickBot="1">
      <c r="A140" s="11"/>
      <c r="B140" s="17"/>
      <c r="C140" s="1"/>
      <c r="D140" s="2"/>
      <c r="E140" s="13" t="e">
        <f>VLOOKUP(D140,TableauR08[[SECTEUR]:[CHANTIER]],2,FALSE)</f>
        <v>#N/A</v>
      </c>
      <c r="F140" s="2"/>
      <c r="G140" s="30"/>
      <c r="H140" s="31"/>
      <c r="I140" s="32"/>
      <c r="M140" cm="1">
        <f t="array" ref="M140">TRANSPOSE(_xlfn._xlws.SORT(_xlfn.UNIQUE(_xlfn._xlws.FILTER(TableauR08[SECTEUR],TableauR08[FAMILLE]=C140,""))))</f>
        <v>0</v>
      </c>
    </row>
    <row r="141" spans="1:13" ht="15" thickBot="1">
      <c r="A141" s="11"/>
      <c r="B141" s="17"/>
      <c r="C141" s="1"/>
      <c r="D141" s="2"/>
      <c r="E141" s="13" t="e">
        <f>VLOOKUP(D141,TableauR08[[SECTEUR]:[CHANTIER]],2,FALSE)</f>
        <v>#N/A</v>
      </c>
      <c r="F141" s="2"/>
      <c r="G141" s="30"/>
      <c r="H141" s="31"/>
      <c r="I141" s="32"/>
      <c r="M141" cm="1">
        <f t="array" ref="M141">TRANSPOSE(_xlfn._xlws.SORT(_xlfn.UNIQUE(_xlfn._xlws.FILTER(TableauR08[SECTEUR],TableauR08[FAMILLE]=C141,""))))</f>
        <v>0</v>
      </c>
    </row>
    <row r="142" spans="1:13" ht="15" thickBot="1">
      <c r="A142" s="11"/>
      <c r="B142" s="17"/>
      <c r="C142" s="1"/>
      <c r="D142" s="2"/>
      <c r="E142" s="13" t="e">
        <f>VLOOKUP(D142,TableauR08[[SECTEUR]:[CHANTIER]],2,FALSE)</f>
        <v>#N/A</v>
      </c>
      <c r="F142" s="2"/>
      <c r="G142" s="30"/>
      <c r="H142" s="31"/>
      <c r="I142" s="32"/>
      <c r="M142" cm="1">
        <f t="array" ref="M142">TRANSPOSE(_xlfn._xlws.SORT(_xlfn.UNIQUE(_xlfn._xlws.FILTER(TableauR08[SECTEUR],TableauR08[FAMILLE]=C142,""))))</f>
        <v>0</v>
      </c>
    </row>
    <row r="143" spans="1:13" ht="15" thickBot="1">
      <c r="A143" s="11"/>
      <c r="B143" s="17"/>
      <c r="C143" s="1"/>
      <c r="D143" s="2"/>
      <c r="E143" s="13" t="e">
        <f>VLOOKUP(D143,TableauR08[[SECTEUR]:[CHANTIER]],2,FALSE)</f>
        <v>#N/A</v>
      </c>
      <c r="F143" s="2"/>
      <c r="G143" s="30"/>
      <c r="H143" s="31"/>
      <c r="I143" s="32"/>
      <c r="M143" cm="1">
        <f t="array" ref="M143">TRANSPOSE(_xlfn._xlws.SORT(_xlfn.UNIQUE(_xlfn._xlws.FILTER(TableauR08[SECTEUR],TableauR08[FAMILLE]=C143,""))))</f>
        <v>0</v>
      </c>
    </row>
    <row r="144" spans="1:13" ht="15" thickBot="1">
      <c r="A144" s="11"/>
      <c r="B144" s="17"/>
      <c r="C144" s="1"/>
      <c r="D144" s="2"/>
      <c r="E144" s="13" t="e">
        <f>VLOOKUP(D144,TableauR08[[SECTEUR]:[CHANTIER]],2,FALSE)</f>
        <v>#N/A</v>
      </c>
      <c r="F144" s="2"/>
      <c r="G144" s="30"/>
      <c r="H144" s="31"/>
      <c r="I144" s="32"/>
      <c r="M144" cm="1">
        <f t="array" ref="M144">TRANSPOSE(_xlfn._xlws.SORT(_xlfn.UNIQUE(_xlfn._xlws.FILTER(TableauR08[SECTEUR],TableauR08[FAMILLE]=C144,""))))</f>
        <v>0</v>
      </c>
    </row>
    <row r="145" spans="1:13" ht="15" thickBot="1">
      <c r="A145" s="11"/>
      <c r="B145" s="17"/>
      <c r="C145" s="1"/>
      <c r="D145" s="2"/>
      <c r="E145" s="13" t="e">
        <f>VLOOKUP(D145,TableauR08[[SECTEUR]:[CHANTIER]],2,FALSE)</f>
        <v>#N/A</v>
      </c>
      <c r="F145" s="2"/>
      <c r="G145" s="30"/>
      <c r="H145" s="31"/>
      <c r="I145" s="32"/>
      <c r="M145" cm="1">
        <f t="array" ref="M145">TRANSPOSE(_xlfn._xlws.SORT(_xlfn.UNIQUE(_xlfn._xlws.FILTER(TableauR08[SECTEUR],TableauR08[FAMILLE]=C145,""))))</f>
        <v>0</v>
      </c>
    </row>
    <row r="146" spans="1:13" ht="15" thickBot="1">
      <c r="A146" s="11"/>
      <c r="B146" s="17"/>
      <c r="C146" s="1"/>
      <c r="D146" s="2"/>
      <c r="E146" s="13" t="e">
        <f>VLOOKUP(D146,TableauR08[[SECTEUR]:[CHANTIER]],2,FALSE)</f>
        <v>#N/A</v>
      </c>
      <c r="F146" s="2"/>
      <c r="G146" s="30"/>
      <c r="H146" s="31"/>
      <c r="I146" s="32"/>
      <c r="M146" cm="1">
        <f t="array" ref="M146">TRANSPOSE(_xlfn._xlws.SORT(_xlfn.UNIQUE(_xlfn._xlws.FILTER(TableauR08[SECTEUR],TableauR08[FAMILLE]=C146,""))))</f>
        <v>0</v>
      </c>
    </row>
    <row r="147" spans="1:13" ht="15" thickBot="1">
      <c r="A147" s="11"/>
      <c r="B147" s="17"/>
      <c r="C147" s="1"/>
      <c r="D147" s="2"/>
      <c r="E147" s="13" t="e">
        <f>VLOOKUP(D147,TableauR08[[SECTEUR]:[CHANTIER]],2,FALSE)</f>
        <v>#N/A</v>
      </c>
      <c r="F147" s="2"/>
      <c r="G147" s="30"/>
      <c r="H147" s="31"/>
      <c r="I147" s="32"/>
      <c r="M147" cm="1">
        <f t="array" ref="M147">TRANSPOSE(_xlfn._xlws.SORT(_xlfn.UNIQUE(_xlfn._xlws.FILTER(TableauR08[SECTEUR],TableauR08[FAMILLE]=C147,""))))</f>
        <v>0</v>
      </c>
    </row>
    <row r="148" spans="1:13" ht="15" thickBot="1">
      <c r="A148" s="11"/>
      <c r="B148" s="17"/>
      <c r="C148" s="1"/>
      <c r="D148" s="2"/>
      <c r="E148" s="13" t="e">
        <f>VLOOKUP(D148,TableauR08[[SECTEUR]:[CHANTIER]],2,FALSE)</f>
        <v>#N/A</v>
      </c>
      <c r="F148" s="2"/>
      <c r="G148" s="30"/>
      <c r="H148" s="31"/>
      <c r="I148" s="32"/>
      <c r="M148" cm="1">
        <f t="array" ref="M148">TRANSPOSE(_xlfn._xlws.SORT(_xlfn.UNIQUE(_xlfn._xlws.FILTER(TableauR08[SECTEUR],TableauR08[FAMILLE]=C148,""))))</f>
        <v>0</v>
      </c>
    </row>
    <row r="149" spans="1:13" ht="15" thickBot="1">
      <c r="A149" s="11"/>
      <c r="B149" s="17"/>
      <c r="C149" s="1"/>
      <c r="D149" s="2"/>
      <c r="E149" s="13" t="e">
        <f>VLOOKUP(D149,TableauR08[[SECTEUR]:[CHANTIER]],2,FALSE)</f>
        <v>#N/A</v>
      </c>
      <c r="F149" s="2"/>
      <c r="G149" s="30"/>
      <c r="H149" s="31"/>
      <c r="I149" s="32"/>
      <c r="M149" cm="1">
        <f t="array" ref="M149">TRANSPOSE(_xlfn._xlws.SORT(_xlfn.UNIQUE(_xlfn._xlws.FILTER(TableauR08[SECTEUR],TableauR08[FAMILLE]=C149,""))))</f>
        <v>0</v>
      </c>
    </row>
    <row r="150" spans="1:13" ht="15" thickBot="1">
      <c r="A150" s="11"/>
      <c r="B150" s="17"/>
      <c r="C150" s="1"/>
      <c r="D150" s="2"/>
      <c r="E150" s="13" t="e">
        <f>VLOOKUP(D150,TableauR08[[SECTEUR]:[CHANTIER]],2,FALSE)</f>
        <v>#N/A</v>
      </c>
      <c r="F150" s="2"/>
      <c r="G150" s="30"/>
      <c r="H150" s="31"/>
      <c r="I150" s="32"/>
      <c r="M150" cm="1">
        <f t="array" ref="M150">TRANSPOSE(_xlfn._xlws.SORT(_xlfn.UNIQUE(_xlfn._xlws.FILTER(TableauR08[SECTEUR],TableauR08[FAMILLE]=C150,""))))</f>
        <v>0</v>
      </c>
    </row>
    <row r="151" spans="1:13" ht="15" thickBot="1">
      <c r="A151" s="11"/>
      <c r="B151" s="17"/>
      <c r="C151" s="1"/>
      <c r="D151" s="2"/>
      <c r="E151" s="13" t="e">
        <f>VLOOKUP(D151,TableauR08[[SECTEUR]:[CHANTIER]],2,FALSE)</f>
        <v>#N/A</v>
      </c>
      <c r="F151" s="2"/>
      <c r="G151" s="30"/>
      <c r="H151" s="31"/>
      <c r="I151" s="32"/>
      <c r="M151" cm="1">
        <f t="array" ref="M151">TRANSPOSE(_xlfn._xlws.SORT(_xlfn.UNIQUE(_xlfn._xlws.FILTER(TableauR08[SECTEUR],TableauR08[FAMILLE]=C151,""))))</f>
        <v>0</v>
      </c>
    </row>
    <row r="152" spans="1:13" ht="15" thickBot="1">
      <c r="A152" s="11"/>
      <c r="B152" s="17"/>
      <c r="C152" s="1"/>
      <c r="D152" s="2"/>
      <c r="E152" s="13" t="e">
        <f>VLOOKUP(D152,TableauR08[[SECTEUR]:[CHANTIER]],2,FALSE)</f>
        <v>#N/A</v>
      </c>
      <c r="F152" s="2"/>
      <c r="G152" s="30"/>
      <c r="H152" s="31"/>
      <c r="I152" s="32"/>
      <c r="M152" cm="1">
        <f t="array" ref="M152">TRANSPOSE(_xlfn._xlws.SORT(_xlfn.UNIQUE(_xlfn._xlws.FILTER(TableauR08[SECTEUR],TableauR08[FAMILLE]=C152,""))))</f>
        <v>0</v>
      </c>
    </row>
    <row r="153" spans="1:13" ht="15" thickBot="1">
      <c r="A153" s="11"/>
      <c r="B153" s="17"/>
      <c r="C153" s="1"/>
      <c r="D153" s="2"/>
      <c r="E153" s="13" t="e">
        <f>VLOOKUP(D153,TableauR08[[SECTEUR]:[CHANTIER]],2,FALSE)</f>
        <v>#N/A</v>
      </c>
      <c r="F153" s="2"/>
      <c r="G153" s="30"/>
      <c r="H153" s="31"/>
      <c r="I153" s="32"/>
      <c r="M153" cm="1">
        <f t="array" ref="M153">TRANSPOSE(_xlfn._xlws.SORT(_xlfn.UNIQUE(_xlfn._xlws.FILTER(TableauR08[SECTEUR],TableauR08[FAMILLE]=C153,""))))</f>
        <v>0</v>
      </c>
    </row>
    <row r="154" spans="1:13" ht="15" thickBot="1">
      <c r="A154" s="11"/>
      <c r="B154" s="17"/>
      <c r="C154" s="1"/>
      <c r="D154" s="2"/>
      <c r="E154" s="13" t="e">
        <f>VLOOKUP(D154,TableauR08[[SECTEUR]:[CHANTIER]],2,FALSE)</f>
        <v>#N/A</v>
      </c>
      <c r="F154" s="2"/>
      <c r="G154" s="30"/>
      <c r="H154" s="31"/>
      <c r="I154" s="32"/>
      <c r="M154" cm="1">
        <f t="array" ref="M154">TRANSPOSE(_xlfn._xlws.SORT(_xlfn.UNIQUE(_xlfn._xlws.FILTER(TableauR08[SECTEUR],TableauR08[FAMILLE]=C154,""))))</f>
        <v>0</v>
      </c>
    </row>
    <row r="155" spans="1:13" ht="15" thickBot="1">
      <c r="A155" s="11"/>
      <c r="B155" s="17"/>
      <c r="C155" s="1"/>
      <c r="D155" s="2"/>
      <c r="E155" s="13" t="e">
        <f>VLOOKUP(D155,TableauR08[[SECTEUR]:[CHANTIER]],2,FALSE)</f>
        <v>#N/A</v>
      </c>
      <c r="F155" s="2"/>
      <c r="G155" s="30"/>
      <c r="H155" s="31"/>
      <c r="I155" s="32"/>
      <c r="M155" cm="1">
        <f t="array" ref="M155">TRANSPOSE(_xlfn._xlws.SORT(_xlfn.UNIQUE(_xlfn._xlws.FILTER(TableauR08[SECTEUR],TableauR08[FAMILLE]=C155,""))))</f>
        <v>0</v>
      </c>
    </row>
    <row r="156" spans="1:13" ht="15" thickBot="1">
      <c r="A156" s="11"/>
      <c r="B156" s="17"/>
      <c r="C156" s="1"/>
      <c r="D156" s="2"/>
      <c r="E156" s="13" t="e">
        <f>VLOOKUP(D156,TableauR08[[SECTEUR]:[CHANTIER]],2,FALSE)</f>
        <v>#N/A</v>
      </c>
      <c r="F156" s="2"/>
      <c r="G156" s="30"/>
      <c r="H156" s="31"/>
      <c r="I156" s="32"/>
      <c r="M156" cm="1">
        <f t="array" ref="M156">TRANSPOSE(_xlfn._xlws.SORT(_xlfn.UNIQUE(_xlfn._xlws.FILTER(TableauR08[SECTEUR],TableauR08[FAMILLE]=C156,""))))</f>
        <v>0</v>
      </c>
    </row>
    <row r="157" spans="1:13" ht="15" thickBot="1">
      <c r="A157" s="11"/>
      <c r="B157" s="17"/>
      <c r="C157" s="1"/>
      <c r="D157" s="2"/>
      <c r="E157" s="13" t="e">
        <f>VLOOKUP(D157,TableauR08[[SECTEUR]:[CHANTIER]],2,FALSE)</f>
        <v>#N/A</v>
      </c>
      <c r="F157" s="2"/>
      <c r="G157" s="30"/>
      <c r="H157" s="31"/>
      <c r="I157" s="32"/>
      <c r="M157" cm="1">
        <f t="array" ref="M157">TRANSPOSE(_xlfn._xlws.SORT(_xlfn.UNIQUE(_xlfn._xlws.FILTER(TableauR08[SECTEUR],TableauR08[FAMILLE]=C157,""))))</f>
        <v>0</v>
      </c>
    </row>
    <row r="158" spans="1:13" ht="15" thickBot="1">
      <c r="A158" s="11"/>
      <c r="B158" s="17"/>
      <c r="C158" s="1"/>
      <c r="D158" s="2"/>
      <c r="E158" s="13" t="e">
        <f>VLOOKUP(D158,TableauR08[[SECTEUR]:[CHANTIER]],2,FALSE)</f>
        <v>#N/A</v>
      </c>
      <c r="F158" s="2"/>
      <c r="G158" s="30"/>
      <c r="H158" s="31"/>
      <c r="I158" s="32"/>
      <c r="M158" cm="1">
        <f t="array" ref="M158">TRANSPOSE(_xlfn._xlws.SORT(_xlfn.UNIQUE(_xlfn._xlws.FILTER(TableauR08[SECTEUR],TableauR08[FAMILLE]=C158,""))))</f>
        <v>0</v>
      </c>
    </row>
    <row r="159" spans="1:13" ht="15" thickBot="1">
      <c r="A159" s="11"/>
      <c r="B159" s="17"/>
      <c r="C159" s="1"/>
      <c r="D159" s="2"/>
      <c r="E159" s="13" t="e">
        <f>VLOOKUP(D159,TableauR08[[SECTEUR]:[CHANTIER]],2,FALSE)</f>
        <v>#N/A</v>
      </c>
      <c r="F159" s="2"/>
      <c r="G159" s="30"/>
      <c r="H159" s="31"/>
      <c r="I159" s="32"/>
      <c r="M159" cm="1">
        <f t="array" ref="M159">TRANSPOSE(_xlfn._xlws.SORT(_xlfn.UNIQUE(_xlfn._xlws.FILTER(TableauR08[SECTEUR],TableauR08[FAMILLE]=C159,""))))</f>
        <v>0</v>
      </c>
    </row>
    <row r="160" spans="1:13" ht="15" thickBot="1">
      <c r="A160" s="11"/>
      <c r="B160" s="17"/>
      <c r="C160" s="1"/>
      <c r="D160" s="2"/>
      <c r="E160" s="13" t="e">
        <f>VLOOKUP(D160,TableauR08[[SECTEUR]:[CHANTIER]],2,FALSE)</f>
        <v>#N/A</v>
      </c>
      <c r="F160" s="2"/>
      <c r="G160" s="30"/>
      <c r="H160" s="31"/>
      <c r="I160" s="32"/>
      <c r="M160" cm="1">
        <f t="array" ref="M160">TRANSPOSE(_xlfn._xlws.SORT(_xlfn.UNIQUE(_xlfn._xlws.FILTER(TableauR08[SECTEUR],TableauR08[FAMILLE]=C160,""))))</f>
        <v>0</v>
      </c>
    </row>
    <row r="161" spans="1:13" ht="15" thickBot="1">
      <c r="A161" s="11"/>
      <c r="B161" s="17"/>
      <c r="C161" s="1"/>
      <c r="D161" s="2"/>
      <c r="E161" s="13" t="e">
        <f>VLOOKUP(D161,TableauR08[[SECTEUR]:[CHANTIER]],2,FALSE)</f>
        <v>#N/A</v>
      </c>
      <c r="F161" s="2"/>
      <c r="G161" s="30"/>
      <c r="H161" s="31"/>
      <c r="I161" s="32"/>
      <c r="M161" cm="1">
        <f t="array" ref="M161">TRANSPOSE(_xlfn._xlws.SORT(_xlfn.UNIQUE(_xlfn._xlws.FILTER(TableauR08[SECTEUR],TableauR08[FAMILLE]=C161,""))))</f>
        <v>0</v>
      </c>
    </row>
    <row r="162" spans="1:13" ht="15" thickBot="1">
      <c r="A162" s="11"/>
      <c r="B162" s="17"/>
      <c r="C162" s="1"/>
      <c r="D162" s="2"/>
      <c r="E162" s="13" t="e">
        <f>VLOOKUP(D162,TableauR08[[SECTEUR]:[CHANTIER]],2,FALSE)</f>
        <v>#N/A</v>
      </c>
      <c r="F162" s="2"/>
      <c r="G162" s="30"/>
      <c r="H162" s="31"/>
      <c r="I162" s="32"/>
      <c r="M162" cm="1">
        <f t="array" ref="M162">TRANSPOSE(_xlfn._xlws.SORT(_xlfn.UNIQUE(_xlfn._xlws.FILTER(TableauR08[SECTEUR],TableauR08[FAMILLE]=C162,""))))</f>
        <v>0</v>
      </c>
    </row>
    <row r="163" spans="1:13" ht="15" thickBot="1">
      <c r="A163" s="11"/>
      <c r="B163" s="17"/>
      <c r="C163" s="1"/>
      <c r="D163" s="2"/>
      <c r="E163" s="13" t="e">
        <f>VLOOKUP(D163,TableauR08[[SECTEUR]:[CHANTIER]],2,FALSE)</f>
        <v>#N/A</v>
      </c>
      <c r="F163" s="2"/>
      <c r="G163" s="30"/>
      <c r="H163" s="31"/>
      <c r="I163" s="32"/>
      <c r="M163" cm="1">
        <f t="array" ref="M163">TRANSPOSE(_xlfn._xlws.SORT(_xlfn.UNIQUE(_xlfn._xlws.FILTER(TableauR08[SECTEUR],TableauR08[FAMILLE]=C163,""))))</f>
        <v>0</v>
      </c>
    </row>
    <row r="164" spans="1:13" ht="15" thickBot="1">
      <c r="A164" s="11"/>
      <c r="B164" s="17"/>
      <c r="C164" s="1"/>
      <c r="D164" s="2"/>
      <c r="E164" s="13" t="e">
        <f>VLOOKUP(D164,TableauR08[[SECTEUR]:[CHANTIER]],2,FALSE)</f>
        <v>#N/A</v>
      </c>
      <c r="F164" s="2"/>
      <c r="G164" s="30"/>
      <c r="H164" s="31"/>
      <c r="I164" s="32"/>
      <c r="M164" cm="1">
        <f t="array" ref="M164">TRANSPOSE(_xlfn._xlws.SORT(_xlfn.UNIQUE(_xlfn._xlws.FILTER(TableauR08[SECTEUR],TableauR08[FAMILLE]=C164,""))))</f>
        <v>0</v>
      </c>
    </row>
    <row r="165" spans="1:13" ht="15" thickBot="1">
      <c r="A165" s="11"/>
      <c r="B165" s="17"/>
      <c r="C165" s="1"/>
      <c r="D165" s="2"/>
      <c r="E165" s="13" t="e">
        <f>VLOOKUP(D165,TableauR08[[SECTEUR]:[CHANTIER]],2,FALSE)</f>
        <v>#N/A</v>
      </c>
      <c r="F165" s="2"/>
      <c r="G165" s="30"/>
      <c r="H165" s="31"/>
      <c r="I165" s="32"/>
      <c r="M165" cm="1">
        <f t="array" ref="M165">TRANSPOSE(_xlfn._xlws.SORT(_xlfn.UNIQUE(_xlfn._xlws.FILTER(TableauR08[SECTEUR],TableauR08[FAMILLE]=C165,""))))</f>
        <v>0</v>
      </c>
    </row>
    <row r="166" spans="1:13" ht="15" thickBot="1">
      <c r="A166" s="11"/>
      <c r="B166" s="17"/>
      <c r="C166" s="1"/>
      <c r="D166" s="2"/>
      <c r="E166" s="13" t="e">
        <f>VLOOKUP(D166,TableauR08[[SECTEUR]:[CHANTIER]],2,FALSE)</f>
        <v>#N/A</v>
      </c>
      <c r="F166" s="2"/>
      <c r="G166" s="30"/>
      <c r="H166" s="31"/>
      <c r="I166" s="32"/>
      <c r="M166" cm="1">
        <f t="array" ref="M166">TRANSPOSE(_xlfn._xlws.SORT(_xlfn.UNIQUE(_xlfn._xlws.FILTER(TableauR08[SECTEUR],TableauR08[FAMILLE]=C166,""))))</f>
        <v>0</v>
      </c>
    </row>
    <row r="167" spans="1:13" ht="15" thickBot="1">
      <c r="A167" s="11"/>
      <c r="B167" s="17"/>
      <c r="C167" s="1"/>
      <c r="D167" s="2"/>
      <c r="E167" s="13" t="e">
        <f>VLOOKUP(D167,TableauR08[[SECTEUR]:[CHANTIER]],2,FALSE)</f>
        <v>#N/A</v>
      </c>
      <c r="F167" s="2"/>
      <c r="G167" s="30"/>
      <c r="H167" s="31"/>
      <c r="I167" s="32"/>
      <c r="M167" cm="1">
        <f t="array" ref="M167">TRANSPOSE(_xlfn._xlws.SORT(_xlfn.UNIQUE(_xlfn._xlws.FILTER(TableauR08[SECTEUR],TableauR08[FAMILLE]=C167,""))))</f>
        <v>0</v>
      </c>
    </row>
    <row r="168" spans="1:13" ht="15" thickBot="1">
      <c r="A168" s="11"/>
      <c r="B168" s="17"/>
      <c r="C168" s="1"/>
      <c r="D168" s="2"/>
      <c r="E168" s="13" t="e">
        <f>VLOOKUP(D168,TableauR08[[SECTEUR]:[CHANTIER]],2,FALSE)</f>
        <v>#N/A</v>
      </c>
      <c r="F168" s="2"/>
      <c r="G168" s="30"/>
      <c r="H168" s="31"/>
      <c r="I168" s="32"/>
      <c r="M168" cm="1">
        <f t="array" ref="M168">TRANSPOSE(_xlfn._xlws.SORT(_xlfn.UNIQUE(_xlfn._xlws.FILTER(TableauR08[SECTEUR],TableauR08[FAMILLE]=C168,""))))</f>
        <v>0</v>
      </c>
    </row>
    <row r="169" spans="1:13" ht="15" thickBot="1">
      <c r="A169" s="11"/>
      <c r="B169" s="17"/>
      <c r="C169" s="1"/>
      <c r="D169" s="2"/>
      <c r="E169" s="13" t="e">
        <f>VLOOKUP(D169,TableauR08[[SECTEUR]:[CHANTIER]],2,FALSE)</f>
        <v>#N/A</v>
      </c>
      <c r="F169" s="2"/>
      <c r="G169" s="30"/>
      <c r="H169" s="31"/>
      <c r="I169" s="32"/>
      <c r="M169" cm="1">
        <f t="array" ref="M169">TRANSPOSE(_xlfn._xlws.SORT(_xlfn.UNIQUE(_xlfn._xlws.FILTER(TableauR08[SECTEUR],TableauR08[FAMILLE]=C169,""))))</f>
        <v>0</v>
      </c>
    </row>
    <row r="170" spans="1:13" ht="15" thickBot="1">
      <c r="A170" s="11"/>
      <c r="B170" s="17"/>
      <c r="C170" s="1"/>
      <c r="D170" s="2"/>
      <c r="E170" s="13" t="e">
        <f>VLOOKUP(D170,TableauR08[[SECTEUR]:[CHANTIER]],2,FALSE)</f>
        <v>#N/A</v>
      </c>
      <c r="F170" s="2"/>
      <c r="G170" s="30"/>
      <c r="H170" s="31"/>
      <c r="I170" s="32"/>
      <c r="M170" cm="1">
        <f t="array" ref="M170">TRANSPOSE(_xlfn._xlws.SORT(_xlfn.UNIQUE(_xlfn._xlws.FILTER(TableauR08[SECTEUR],TableauR08[FAMILLE]=C170,""))))</f>
        <v>0</v>
      </c>
    </row>
    <row r="171" spans="1:13" ht="15" thickBot="1">
      <c r="A171" s="24"/>
      <c r="B171" s="25"/>
      <c r="C171" s="26"/>
      <c r="D171" s="27"/>
      <c r="E171" s="18" t="e">
        <f>VLOOKUP(D171,TableauR08[[SECTEUR]:[CHANTIER]],2,FALSE)</f>
        <v>#N/A</v>
      </c>
      <c r="F171" s="27"/>
      <c r="G171" s="30"/>
      <c r="H171" s="31"/>
      <c r="I171" s="32"/>
      <c r="M171" cm="1">
        <f t="array" ref="M171">TRANSPOSE(_xlfn._xlws.SORT(_xlfn.UNIQUE(_xlfn._xlws.FILTER(TableauR08[SECTEUR],TableauR08[FAMILLE]=C171,""))))</f>
        <v>0</v>
      </c>
    </row>
    <row r="172" spans="1:13" ht="15" thickBot="1">
      <c r="A172" s="19"/>
      <c r="B172" s="20"/>
      <c r="C172" s="20"/>
      <c r="D172" s="20"/>
      <c r="E172" s="20"/>
      <c r="F172" s="21"/>
      <c r="G172" s="22"/>
      <c r="H172" s="22"/>
      <c r="I172" s="23"/>
    </row>
  </sheetData>
  <sheetProtection sheet="1" sort="0" autoFilter="0"/>
  <autoFilter ref="A12:F172" xr:uid="{0EB1F3D7-A81E-44BF-91C4-420999475CB8}"/>
  <mergeCells count="173">
    <mergeCell ref="K2:M5"/>
    <mergeCell ref="K7:M10"/>
    <mergeCell ref="G12:I12"/>
    <mergeCell ref="G1:I1"/>
    <mergeCell ref="B1:F1"/>
    <mergeCell ref="D7:E7"/>
    <mergeCell ref="D8:E8"/>
    <mergeCell ref="A5:I5"/>
    <mergeCell ref="A7:C7"/>
    <mergeCell ref="A8:C8"/>
    <mergeCell ref="F7:I7"/>
    <mergeCell ref="F8:I8"/>
    <mergeCell ref="A3:I3"/>
    <mergeCell ref="G13:I13"/>
    <mergeCell ref="G14:I14"/>
    <mergeCell ref="G15:I15"/>
    <mergeCell ref="G19:I19"/>
    <mergeCell ref="G20:I20"/>
    <mergeCell ref="G21:I21"/>
    <mergeCell ref="G16:I16"/>
    <mergeCell ref="G17:I17"/>
    <mergeCell ref="G18:I18"/>
    <mergeCell ref="G26:I26"/>
    <mergeCell ref="G27:I27"/>
    <mergeCell ref="G28:I28"/>
    <mergeCell ref="G22:I22"/>
    <mergeCell ref="G23:I23"/>
    <mergeCell ref="G24:I24"/>
    <mergeCell ref="G25:I25"/>
    <mergeCell ref="G33:I33"/>
    <mergeCell ref="G34:I34"/>
    <mergeCell ref="G35:I35"/>
    <mergeCell ref="G36:I36"/>
    <mergeCell ref="G37:I37"/>
    <mergeCell ref="G29:I29"/>
    <mergeCell ref="G30:I30"/>
    <mergeCell ref="G31:I31"/>
    <mergeCell ref="G32:I32"/>
    <mergeCell ref="G43:I43"/>
    <mergeCell ref="G44:I44"/>
    <mergeCell ref="G45:I45"/>
    <mergeCell ref="G46:I46"/>
    <mergeCell ref="G47:I47"/>
    <mergeCell ref="G38:I38"/>
    <mergeCell ref="G39:I39"/>
    <mergeCell ref="G40:I40"/>
    <mergeCell ref="G41:I41"/>
    <mergeCell ref="G42:I42"/>
    <mergeCell ref="G53:I53"/>
    <mergeCell ref="G54:I54"/>
    <mergeCell ref="G55:I55"/>
    <mergeCell ref="G56:I56"/>
    <mergeCell ref="G57:I57"/>
    <mergeCell ref="G48:I48"/>
    <mergeCell ref="G49:I49"/>
    <mergeCell ref="G50:I50"/>
    <mergeCell ref="G51:I51"/>
    <mergeCell ref="G52:I52"/>
    <mergeCell ref="G63:I63"/>
    <mergeCell ref="G64:I64"/>
    <mergeCell ref="G65:I65"/>
    <mergeCell ref="G66:I66"/>
    <mergeCell ref="G67:I67"/>
    <mergeCell ref="G58:I58"/>
    <mergeCell ref="G59:I59"/>
    <mergeCell ref="G60:I60"/>
    <mergeCell ref="G61:I61"/>
    <mergeCell ref="G62:I62"/>
    <mergeCell ref="G73:I73"/>
    <mergeCell ref="G74:I74"/>
    <mergeCell ref="G75:I75"/>
    <mergeCell ref="G76:I76"/>
    <mergeCell ref="G77:I77"/>
    <mergeCell ref="G68:I68"/>
    <mergeCell ref="G69:I69"/>
    <mergeCell ref="G70:I70"/>
    <mergeCell ref="G71:I71"/>
    <mergeCell ref="G72:I72"/>
    <mergeCell ref="G83:I83"/>
    <mergeCell ref="G84:I84"/>
    <mergeCell ref="G85:I85"/>
    <mergeCell ref="G86:I86"/>
    <mergeCell ref="G87:I87"/>
    <mergeCell ref="G78:I78"/>
    <mergeCell ref="G79:I79"/>
    <mergeCell ref="G80:I80"/>
    <mergeCell ref="G81:I81"/>
    <mergeCell ref="G82:I82"/>
    <mergeCell ref="G93:I93"/>
    <mergeCell ref="G94:I94"/>
    <mergeCell ref="G95:I95"/>
    <mergeCell ref="G96:I96"/>
    <mergeCell ref="G97:I97"/>
    <mergeCell ref="G88:I88"/>
    <mergeCell ref="G89:I89"/>
    <mergeCell ref="G90:I90"/>
    <mergeCell ref="G91:I91"/>
    <mergeCell ref="G92:I92"/>
    <mergeCell ref="G103:I103"/>
    <mergeCell ref="G104:I104"/>
    <mergeCell ref="G105:I105"/>
    <mergeCell ref="G106:I106"/>
    <mergeCell ref="G107:I107"/>
    <mergeCell ref="G98:I98"/>
    <mergeCell ref="G99:I99"/>
    <mergeCell ref="G100:I100"/>
    <mergeCell ref="G101:I101"/>
    <mergeCell ref="G102:I102"/>
    <mergeCell ref="G113:I113"/>
    <mergeCell ref="G114:I114"/>
    <mergeCell ref="G115:I115"/>
    <mergeCell ref="G116:I116"/>
    <mergeCell ref="G117:I117"/>
    <mergeCell ref="G108:I108"/>
    <mergeCell ref="G109:I109"/>
    <mergeCell ref="G110:I110"/>
    <mergeCell ref="G111:I111"/>
    <mergeCell ref="G112:I112"/>
    <mergeCell ref="G123:I123"/>
    <mergeCell ref="G124:I124"/>
    <mergeCell ref="G125:I125"/>
    <mergeCell ref="G126:I126"/>
    <mergeCell ref="G127:I127"/>
    <mergeCell ref="G118:I118"/>
    <mergeCell ref="G119:I119"/>
    <mergeCell ref="G120:I120"/>
    <mergeCell ref="G121:I121"/>
    <mergeCell ref="G122:I122"/>
    <mergeCell ref="G171:I171"/>
    <mergeCell ref="A10:I10"/>
    <mergeCell ref="G163:I163"/>
    <mergeCell ref="G164:I164"/>
    <mergeCell ref="G165:I165"/>
    <mergeCell ref="G166:I166"/>
    <mergeCell ref="G167:I167"/>
    <mergeCell ref="G158:I158"/>
    <mergeCell ref="G159:I159"/>
    <mergeCell ref="G160:I160"/>
    <mergeCell ref="G161:I161"/>
    <mergeCell ref="G162:I162"/>
    <mergeCell ref="G153:I153"/>
    <mergeCell ref="G154:I154"/>
    <mergeCell ref="G155:I155"/>
    <mergeCell ref="G156:I156"/>
    <mergeCell ref="G157:I157"/>
    <mergeCell ref="G148:I148"/>
    <mergeCell ref="G149:I149"/>
    <mergeCell ref="G150:I150"/>
    <mergeCell ref="G151:I151"/>
    <mergeCell ref="G152:I152"/>
    <mergeCell ref="G143:I143"/>
    <mergeCell ref="G144:I144"/>
    <mergeCell ref="G170:I170"/>
    <mergeCell ref="G145:I145"/>
    <mergeCell ref="G146:I146"/>
    <mergeCell ref="G147:I147"/>
    <mergeCell ref="G138:I138"/>
    <mergeCell ref="G139:I139"/>
    <mergeCell ref="G140:I140"/>
    <mergeCell ref="G141:I141"/>
    <mergeCell ref="G142:I142"/>
    <mergeCell ref="G133:I133"/>
    <mergeCell ref="G134:I134"/>
    <mergeCell ref="G135:I135"/>
    <mergeCell ref="G136:I136"/>
    <mergeCell ref="G137:I137"/>
    <mergeCell ref="G128:I128"/>
    <mergeCell ref="G129:I129"/>
    <mergeCell ref="G168:I168"/>
    <mergeCell ref="G169:I169"/>
    <mergeCell ref="G130:I130"/>
    <mergeCell ref="G131:I131"/>
    <mergeCell ref="G132:I132"/>
  </mergeCells>
  <phoneticPr fontId="2" type="noConversion"/>
  <conditionalFormatting sqref="A13:F171">
    <cfRule type="expression" dxfId="2" priority="4">
      <formula>A13=""</formula>
    </cfRule>
  </conditionalFormatting>
  <conditionalFormatting sqref="D13:D172">
    <cfRule type="duplicateValues" dxfId="1" priority="24"/>
  </conditionalFormatting>
  <conditionalFormatting sqref="F172">
    <cfRule type="expression" dxfId="0" priority="3">
      <formula>F172=""</formula>
    </cfRule>
  </conditionalFormatting>
  <dataValidations count="1">
    <dataValidation type="list" allowBlank="1" showInputMessage="1" sqref="D13:D49 D51:D171" xr:uid="{D7903BCB-65A1-4EDB-85C9-76C14DDD7C20}">
      <formula1>M13:BZ13</formula1>
    </dataValidation>
  </dataValidations>
  <pageMargins left="0.7" right="0.7" top="0.75" bottom="0.75" header="0.3" footer="0.3"/>
  <pageSetup scale="61" orientation="portrait" r:id="rId1"/>
  <ignoredErrors>
    <ignoredError sqref="E61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xr:uid="{16F6169C-6CCF-4E8E-A030-7B6F99E08D02}">
          <x14:formula1>
            <xm:f>FILTRE!$A$2:$A$1000</xm:f>
          </x14:formula1>
          <xm:sqref>A13:A171</xm:sqref>
        </x14:dataValidation>
        <x14:dataValidation type="list" allowBlank="1" showInputMessage="1" showErrorMessage="1" xr:uid="{32F0CD14-AB31-410A-9F9A-484191E331B3}">
          <x14:formula1>
            <xm:f>FILTRE!$D$2:$D$7</xm:f>
          </x14:formula1>
          <xm:sqref>F13:F172</xm:sqref>
        </x14:dataValidation>
        <x14:dataValidation type="list" allowBlank="1" showInputMessage="1" showErrorMessage="1" xr:uid="{80C97771-5EC7-4104-9DD0-0EE6C90415CE}">
          <x14:formula1>
            <xm:f>FILTRE!$B$2:$B$1000</xm:f>
          </x14:formula1>
          <xm:sqref>B13:B171</xm:sqref>
        </x14:dataValidation>
        <x14:dataValidation type="list" allowBlank="1" showInputMessage="1" showErrorMessage="1" xr:uid="{DB3F5F51-0046-46A3-B7F6-06888C7EF5F3}">
          <x14:formula1>
            <xm:f>FILTRE!$C$2:$C$1000</xm:f>
          </x14:formula1>
          <xm:sqref>C13:C171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59F1A-FF06-4639-B495-C8950B37DD38}">
  <dimension ref="A1"/>
  <sheetViews>
    <sheetView workbookViewId="0"/>
  </sheetViews>
  <sheetFormatPr defaultColWidth="9.140625"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AD918-9191-4FD0-91EA-A77FF609772A}">
  <dimension ref="A1:D23"/>
  <sheetViews>
    <sheetView workbookViewId="0">
      <selection activeCell="G13" sqref="G13"/>
    </sheetView>
  </sheetViews>
  <sheetFormatPr defaultColWidth="11.42578125" defaultRowHeight="14.45"/>
  <cols>
    <col min="1" max="1" width="29.5703125" style="12" customWidth="1"/>
    <col min="2" max="2" width="15.5703125" style="12" bestFit="1" customWidth="1"/>
    <col min="3" max="3" width="11.28515625" style="12" customWidth="1"/>
    <col min="4" max="4" width="15.85546875" style="12" customWidth="1"/>
    <col min="5" max="16384" width="11.42578125" style="12"/>
  </cols>
  <sheetData>
    <row r="1" spans="1:4">
      <c r="A1" s="12" t="s">
        <v>143</v>
      </c>
      <c r="B1" s="12" t="s">
        <v>15</v>
      </c>
      <c r="C1" s="12" t="s">
        <v>16</v>
      </c>
      <c r="D1" s="12" t="s">
        <v>144</v>
      </c>
    </row>
    <row r="2" spans="1:4">
      <c r="A2" s="12" t="str" cm="1">
        <f t="array" ref="A2:A23">_xlfn._xlws.SORT(_xlfn.UNIQUE(_xlfn._xlws.FILTER(TableauR08[ENTREPRENEUR],TableauR08[ENTREPRENEUR]&lt;&gt;"")))</f>
        <v>AMENAGEMENT FORESTIER L.F. ENR (JEAN FERLAND)</v>
      </c>
      <c r="B2" s="12" cm="1">
        <f t="array" ref="B2:B8">_xlfn.UNIQUE(_xlfn._xlws.FILTER(TableauR08[UAF],TableauR08[UAF]&lt;&gt;""))</f>
        <v>8151</v>
      </c>
      <c r="C2" s="12" t="str" cm="1">
        <f t="array" ref="C2:C4">_xlfn.UNIQUE(_xlfn._xlws.FILTER(TableauR08[FAMILLE],TableauR08[FAMILLE]&lt;&gt;""))</f>
        <v>1-PS</v>
      </c>
      <c r="D2" s="12" t="s">
        <v>27</v>
      </c>
    </row>
    <row r="3" spans="1:4">
      <c r="A3" s="12" t="str">
        <v>COOP DE TRAVAILLEURS SYLVICOLES ABIFOR</v>
      </c>
      <c r="B3" s="12">
        <v>8152</v>
      </c>
      <c r="C3" s="12" t="str">
        <v>2-RA</v>
      </c>
      <c r="D3" s="12" t="s">
        <v>75</v>
      </c>
    </row>
    <row r="4" spans="1:4">
      <c r="A4" s="12" t="str">
        <v>COOPERATIVE DE SOLIDARITE PIKOGAN</v>
      </c>
      <c r="B4" s="12">
        <v>8251</v>
      </c>
      <c r="C4" s="12" t="str">
        <v>3-EP</v>
      </c>
      <c r="D4" s="12" t="s">
        <v>68</v>
      </c>
    </row>
    <row r="5" spans="1:4">
      <c r="A5" s="12" t="str">
        <v>CSA AMENAGEMENT DE FORET</v>
      </c>
      <c r="B5" s="12" t="str">
        <v>8351</v>
      </c>
      <c r="D5" s="12" t="s">
        <v>39</v>
      </c>
    </row>
    <row r="6" spans="1:4">
      <c r="A6" s="12" t="str">
        <v>DEBUSQUEUSES MENARD ET FRERES INC. (LES)</v>
      </c>
      <c r="B6" s="12" t="str">
        <v>8451</v>
      </c>
      <c r="D6" s="12" t="s">
        <v>25</v>
      </c>
    </row>
    <row r="7" spans="1:4">
      <c r="A7" s="12" t="str">
        <v>FORESCO GTH HOLDING INC</v>
      </c>
      <c r="B7" s="12" t="str">
        <v>8462</v>
      </c>
      <c r="D7" s="12" t="s">
        <v>30</v>
      </c>
    </row>
    <row r="8" spans="1:4">
      <c r="A8" s="12" t="str">
        <v>FORESTERIE AUDET INC</v>
      </c>
      <c r="B8" s="12" t="str">
        <v>08651</v>
      </c>
    </row>
    <row r="9" spans="1:4">
      <c r="A9" s="12" t="str">
        <v>FORESTERIE GRAND'MAISON</v>
      </c>
    </row>
    <row r="10" spans="1:4">
      <c r="A10" s="12" t="str">
        <v>FORESTERIE SYLVACARE</v>
      </c>
    </row>
    <row r="11" spans="1:4">
      <c r="A11" s="12" t="str">
        <v>FUTUR BORÉAL</v>
      </c>
    </row>
    <row r="12" spans="1:4">
      <c r="A12" s="12" t="str">
        <v>GROUPE CAF (LE)</v>
      </c>
    </row>
    <row r="13" spans="1:4">
      <c r="A13" s="12" t="str">
        <v>GROUPE FORESTIER CFOR</v>
      </c>
    </row>
    <row r="14" spans="1:4">
      <c r="A14" s="12" t="str">
        <v>HORIZON NORD</v>
      </c>
    </row>
    <row r="15" spans="1:4">
      <c r="A15" s="12" t="str">
        <v>HORIZON SF</v>
      </c>
    </row>
    <row r="16" spans="1:4">
      <c r="A16" s="12" t="str">
        <v>MITIKON L.P INC</v>
      </c>
    </row>
    <row r="17" spans="1:1">
      <c r="A17" s="12" t="str">
        <v>PLANTATIONS D'ARBRES M.M. INC</v>
      </c>
    </row>
    <row r="18" spans="1:1">
      <c r="A18" s="12" t="str">
        <v>REBOITECH</v>
      </c>
    </row>
    <row r="19" spans="1:1">
      <c r="A19" s="12" t="str">
        <v>SER-FOR INC</v>
      </c>
    </row>
    <row r="20" spans="1:1">
      <c r="A20" s="12" t="str">
        <v>SYLVICULTURE LAVÉRENDRYE</v>
      </c>
    </row>
    <row r="21" spans="1:1">
      <c r="A21" s="12" t="str">
        <v>TIMISKAMING FIRST NATION</v>
      </c>
    </row>
    <row r="22" spans="1:1">
      <c r="A22" s="12" t="str">
        <v>TRANSPORT JOLATEM INC</v>
      </c>
    </row>
    <row r="23" spans="1:1">
      <c r="A23" s="12" t="str">
        <v>YFICLO INC</v>
      </c>
    </row>
  </sheetData>
  <autoFilter ref="A1:D35" xr:uid="{90DAD918-9191-4FD0-91EA-A77FF609772A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BE890-8292-4E8F-AA4D-82B1FEF0C478}">
  <dimension ref="A1:E732"/>
  <sheetViews>
    <sheetView workbookViewId="0">
      <selection activeCell="B2" sqref="B2:B732"/>
    </sheetView>
  </sheetViews>
  <sheetFormatPr defaultColWidth="11.42578125" defaultRowHeight="14.45"/>
  <cols>
    <col min="1" max="1" width="32.28515625" customWidth="1"/>
    <col min="4" max="4" width="21.140625" customWidth="1"/>
    <col min="5" max="5" width="33.42578125" customWidth="1"/>
  </cols>
  <sheetData>
    <row r="1" spans="1:5">
      <c r="A1" t="s">
        <v>14</v>
      </c>
      <c r="B1" t="s">
        <v>15</v>
      </c>
      <c r="C1" t="s">
        <v>16</v>
      </c>
      <c r="D1" t="s">
        <v>145</v>
      </c>
      <c r="E1" t="s">
        <v>18</v>
      </c>
    </row>
    <row r="2" spans="1:5">
      <c r="A2" t="s">
        <v>108</v>
      </c>
      <c r="B2" s="15">
        <v>8151</v>
      </c>
      <c r="C2" t="s">
        <v>33</v>
      </c>
      <c r="D2" t="s">
        <v>146</v>
      </c>
      <c r="E2" t="s">
        <v>147</v>
      </c>
    </row>
    <row r="3" spans="1:5">
      <c r="A3" t="s">
        <v>108</v>
      </c>
      <c r="B3" s="15">
        <v>8151</v>
      </c>
      <c r="C3" t="s">
        <v>33</v>
      </c>
      <c r="D3" t="s">
        <v>148</v>
      </c>
      <c r="E3" t="s">
        <v>147</v>
      </c>
    </row>
    <row r="4" spans="1:5">
      <c r="A4" t="s">
        <v>149</v>
      </c>
      <c r="B4" s="15">
        <v>8151</v>
      </c>
      <c r="C4" t="s">
        <v>33</v>
      </c>
      <c r="D4" t="s">
        <v>150</v>
      </c>
      <c r="E4" t="s">
        <v>151</v>
      </c>
    </row>
    <row r="5" spans="1:5">
      <c r="A5" t="s">
        <v>152</v>
      </c>
      <c r="B5" s="15">
        <v>8151</v>
      </c>
      <c r="C5" t="s">
        <v>23</v>
      </c>
      <c r="D5" t="s">
        <v>153</v>
      </c>
      <c r="E5" t="s">
        <v>154</v>
      </c>
    </row>
    <row r="6" spans="1:5">
      <c r="A6" t="s">
        <v>152</v>
      </c>
      <c r="B6" s="15">
        <v>8151</v>
      </c>
      <c r="C6" t="s">
        <v>23</v>
      </c>
      <c r="D6" t="s">
        <v>155</v>
      </c>
      <c r="E6" t="s">
        <v>156</v>
      </c>
    </row>
    <row r="7" spans="1:5">
      <c r="A7" t="s">
        <v>152</v>
      </c>
      <c r="B7" s="15">
        <v>8151</v>
      </c>
      <c r="C7" t="s">
        <v>23</v>
      </c>
      <c r="D7" t="s">
        <v>157</v>
      </c>
      <c r="E7" t="s">
        <v>158</v>
      </c>
    </row>
    <row r="8" spans="1:5">
      <c r="A8" t="s">
        <v>152</v>
      </c>
      <c r="B8" s="15">
        <v>8151</v>
      </c>
      <c r="C8" t="s">
        <v>23</v>
      </c>
      <c r="D8" t="s">
        <v>159</v>
      </c>
      <c r="E8" t="s">
        <v>156</v>
      </c>
    </row>
    <row r="9" spans="1:5">
      <c r="A9" t="s">
        <v>152</v>
      </c>
      <c r="B9" s="15">
        <v>8151</v>
      </c>
      <c r="C9" t="s">
        <v>23</v>
      </c>
      <c r="D9" t="s">
        <v>160</v>
      </c>
      <c r="E9" t="s">
        <v>158</v>
      </c>
    </row>
    <row r="10" spans="1:5">
      <c r="B10" s="15">
        <v>8151</v>
      </c>
      <c r="C10" t="s">
        <v>36</v>
      </c>
      <c r="D10" t="s">
        <v>161</v>
      </c>
      <c r="E10" t="s">
        <v>162</v>
      </c>
    </row>
    <row r="11" spans="1:5">
      <c r="B11" s="15">
        <v>8151</v>
      </c>
      <c r="C11" t="s">
        <v>36</v>
      </c>
      <c r="D11" t="s">
        <v>163</v>
      </c>
      <c r="E11" t="s">
        <v>164</v>
      </c>
    </row>
    <row r="12" spans="1:5">
      <c r="A12" t="s">
        <v>108</v>
      </c>
      <c r="B12" s="15">
        <v>8152</v>
      </c>
      <c r="C12" t="s">
        <v>33</v>
      </c>
      <c r="D12" t="s">
        <v>110</v>
      </c>
      <c r="E12" t="s">
        <v>74</v>
      </c>
    </row>
    <row r="13" spans="1:5">
      <c r="A13" t="s">
        <v>72</v>
      </c>
      <c r="B13" s="15">
        <v>8152</v>
      </c>
      <c r="C13" t="s">
        <v>33</v>
      </c>
      <c r="D13" t="s">
        <v>73</v>
      </c>
      <c r="E13" t="s">
        <v>74</v>
      </c>
    </row>
    <row r="14" spans="1:5">
      <c r="B14" s="15">
        <v>8152</v>
      </c>
      <c r="C14" t="s">
        <v>33</v>
      </c>
      <c r="D14" t="s">
        <v>165</v>
      </c>
      <c r="E14" t="s">
        <v>166</v>
      </c>
    </row>
    <row r="15" spans="1:5">
      <c r="A15" t="s">
        <v>72</v>
      </c>
      <c r="B15" s="15">
        <v>8152</v>
      </c>
      <c r="C15" t="s">
        <v>33</v>
      </c>
      <c r="D15" t="s">
        <v>167</v>
      </c>
      <c r="E15" t="s">
        <v>168</v>
      </c>
    </row>
    <row r="16" spans="1:5">
      <c r="B16" s="15">
        <v>8152</v>
      </c>
      <c r="C16" t="s">
        <v>33</v>
      </c>
      <c r="D16" t="s">
        <v>169</v>
      </c>
      <c r="E16" t="s">
        <v>170</v>
      </c>
    </row>
    <row r="17" spans="1:5">
      <c r="A17" t="s">
        <v>72</v>
      </c>
      <c r="B17" s="15">
        <v>8152</v>
      </c>
      <c r="C17" t="s">
        <v>33</v>
      </c>
      <c r="D17" t="s">
        <v>76</v>
      </c>
      <c r="E17" t="s">
        <v>74</v>
      </c>
    </row>
    <row r="18" spans="1:5">
      <c r="A18" t="s">
        <v>108</v>
      </c>
      <c r="B18" s="15">
        <v>8152</v>
      </c>
      <c r="C18" t="s">
        <v>33</v>
      </c>
      <c r="D18" t="s">
        <v>171</v>
      </c>
      <c r="E18" t="s">
        <v>166</v>
      </c>
    </row>
    <row r="19" spans="1:5">
      <c r="B19" s="15">
        <v>8152</v>
      </c>
      <c r="C19" t="s">
        <v>33</v>
      </c>
      <c r="D19" t="s">
        <v>172</v>
      </c>
      <c r="E19" t="s">
        <v>170</v>
      </c>
    </row>
    <row r="20" spans="1:5">
      <c r="A20" t="s">
        <v>152</v>
      </c>
      <c r="B20" s="15">
        <v>8152</v>
      </c>
      <c r="C20" t="s">
        <v>23</v>
      </c>
      <c r="D20" t="s">
        <v>173</v>
      </c>
      <c r="E20" t="s">
        <v>174</v>
      </c>
    </row>
    <row r="21" spans="1:5">
      <c r="A21" t="s">
        <v>152</v>
      </c>
      <c r="B21" s="15">
        <v>8152</v>
      </c>
      <c r="C21" t="s">
        <v>23</v>
      </c>
      <c r="D21" t="s">
        <v>175</v>
      </c>
      <c r="E21" t="s">
        <v>174</v>
      </c>
    </row>
    <row r="22" spans="1:5">
      <c r="A22" t="s">
        <v>152</v>
      </c>
      <c r="B22" s="15">
        <v>8152</v>
      </c>
      <c r="C22" t="s">
        <v>23</v>
      </c>
      <c r="D22" t="s">
        <v>176</v>
      </c>
      <c r="E22" t="s">
        <v>177</v>
      </c>
    </row>
    <row r="23" spans="1:5">
      <c r="A23" t="s">
        <v>152</v>
      </c>
      <c r="B23" s="15">
        <v>8152</v>
      </c>
      <c r="C23" t="s">
        <v>23</v>
      </c>
      <c r="D23" t="s">
        <v>178</v>
      </c>
      <c r="E23" t="s">
        <v>177</v>
      </c>
    </row>
    <row r="24" spans="1:5">
      <c r="A24" t="s">
        <v>152</v>
      </c>
      <c r="B24" s="15">
        <v>8152</v>
      </c>
      <c r="C24" t="s">
        <v>23</v>
      </c>
      <c r="D24" t="s">
        <v>179</v>
      </c>
      <c r="E24" t="s">
        <v>174</v>
      </c>
    </row>
    <row r="25" spans="1:5">
      <c r="A25" t="s">
        <v>152</v>
      </c>
      <c r="B25" s="15">
        <v>8152</v>
      </c>
      <c r="C25" t="s">
        <v>23</v>
      </c>
      <c r="D25" t="s">
        <v>180</v>
      </c>
      <c r="E25" t="s">
        <v>174</v>
      </c>
    </row>
    <row r="26" spans="1:5">
      <c r="A26" t="s">
        <v>152</v>
      </c>
      <c r="B26" s="15">
        <v>8152</v>
      </c>
      <c r="C26" t="s">
        <v>23</v>
      </c>
      <c r="D26" t="s">
        <v>181</v>
      </c>
      <c r="E26" t="s">
        <v>177</v>
      </c>
    </row>
    <row r="27" spans="1:5">
      <c r="A27" t="s">
        <v>152</v>
      </c>
      <c r="B27" s="15">
        <v>8152</v>
      </c>
      <c r="C27" t="s">
        <v>23</v>
      </c>
      <c r="D27" t="s">
        <v>182</v>
      </c>
      <c r="E27" t="s">
        <v>183</v>
      </c>
    </row>
    <row r="28" spans="1:5">
      <c r="B28" s="15">
        <v>8152</v>
      </c>
      <c r="C28" t="s">
        <v>36</v>
      </c>
      <c r="D28" t="s">
        <v>184</v>
      </c>
      <c r="E28" t="s">
        <v>185</v>
      </c>
    </row>
    <row r="29" spans="1:5">
      <c r="B29" s="15">
        <v>8152</v>
      </c>
      <c r="C29" t="s">
        <v>36</v>
      </c>
      <c r="D29" t="s">
        <v>186</v>
      </c>
      <c r="E29" t="s">
        <v>187</v>
      </c>
    </row>
    <row r="30" spans="1:5">
      <c r="B30" s="15">
        <v>8152</v>
      </c>
      <c r="C30" t="s">
        <v>36</v>
      </c>
      <c r="D30" t="s">
        <v>127</v>
      </c>
      <c r="E30" t="s">
        <v>188</v>
      </c>
    </row>
    <row r="31" spans="1:5">
      <c r="B31" s="15">
        <v>8152</v>
      </c>
      <c r="C31" t="s">
        <v>36</v>
      </c>
      <c r="D31" t="s">
        <v>124</v>
      </c>
      <c r="E31" t="s">
        <v>189</v>
      </c>
    </row>
    <row r="32" spans="1:5">
      <c r="B32" s="15">
        <v>8152</v>
      </c>
      <c r="C32" t="s">
        <v>36</v>
      </c>
      <c r="D32" t="s">
        <v>190</v>
      </c>
      <c r="E32" t="s">
        <v>191</v>
      </c>
    </row>
    <row r="33" spans="1:5">
      <c r="B33" s="15">
        <v>8152</v>
      </c>
      <c r="C33" t="s">
        <v>36</v>
      </c>
      <c r="D33" t="s">
        <v>192</v>
      </c>
      <c r="E33" t="s">
        <v>193</v>
      </c>
    </row>
    <row r="34" spans="1:5">
      <c r="A34" t="s">
        <v>152</v>
      </c>
      <c r="B34" s="15">
        <v>8152</v>
      </c>
      <c r="C34" t="s">
        <v>36</v>
      </c>
      <c r="D34" t="s">
        <v>194</v>
      </c>
      <c r="E34" t="s">
        <v>195</v>
      </c>
    </row>
    <row r="35" spans="1:5">
      <c r="A35" t="s">
        <v>152</v>
      </c>
      <c r="B35" s="15">
        <v>8152</v>
      </c>
      <c r="C35" t="s">
        <v>36</v>
      </c>
      <c r="D35" t="s">
        <v>54</v>
      </c>
      <c r="E35" t="s">
        <v>55</v>
      </c>
    </row>
    <row r="36" spans="1:5">
      <c r="A36" t="s">
        <v>61</v>
      </c>
      <c r="B36" s="15">
        <v>8152</v>
      </c>
      <c r="C36" t="s">
        <v>36</v>
      </c>
      <c r="D36" t="s">
        <v>66</v>
      </c>
      <c r="E36" t="s">
        <v>67</v>
      </c>
    </row>
    <row r="37" spans="1:5">
      <c r="B37" s="15">
        <v>8152</v>
      </c>
      <c r="C37" t="s">
        <v>36</v>
      </c>
      <c r="D37" t="s">
        <v>196</v>
      </c>
      <c r="E37" t="s">
        <v>197</v>
      </c>
    </row>
    <row r="38" spans="1:5">
      <c r="A38" t="s">
        <v>198</v>
      </c>
      <c r="B38" s="15">
        <v>8152</v>
      </c>
      <c r="C38" t="s">
        <v>36</v>
      </c>
      <c r="D38" t="s">
        <v>199</v>
      </c>
      <c r="E38" t="s">
        <v>200</v>
      </c>
    </row>
    <row r="39" spans="1:5">
      <c r="B39" s="15">
        <v>8152</v>
      </c>
      <c r="C39" t="s">
        <v>36</v>
      </c>
      <c r="D39" t="s">
        <v>201</v>
      </c>
      <c r="E39" t="s">
        <v>185</v>
      </c>
    </row>
    <row r="40" spans="1:5">
      <c r="B40" s="15">
        <v>8152</v>
      </c>
      <c r="C40" t="s">
        <v>36</v>
      </c>
      <c r="D40" t="s">
        <v>202</v>
      </c>
      <c r="E40" t="s">
        <v>188</v>
      </c>
    </row>
    <row r="41" spans="1:5">
      <c r="B41" s="15">
        <v>8152</v>
      </c>
      <c r="C41" t="s">
        <v>36</v>
      </c>
      <c r="D41" t="s">
        <v>125</v>
      </c>
      <c r="E41" t="s">
        <v>189</v>
      </c>
    </row>
    <row r="42" spans="1:5">
      <c r="B42" s="15">
        <v>8152</v>
      </c>
      <c r="C42" t="s">
        <v>36</v>
      </c>
      <c r="D42" t="s">
        <v>203</v>
      </c>
      <c r="E42" t="s">
        <v>191</v>
      </c>
    </row>
    <row r="43" spans="1:5">
      <c r="B43" s="15">
        <v>8152</v>
      </c>
      <c r="C43" t="s">
        <v>36</v>
      </c>
      <c r="D43" t="s">
        <v>204</v>
      </c>
      <c r="E43" t="s">
        <v>193</v>
      </c>
    </row>
    <row r="44" spans="1:5">
      <c r="B44" s="15">
        <v>8152</v>
      </c>
      <c r="C44" t="s">
        <v>36</v>
      </c>
      <c r="D44" t="s">
        <v>205</v>
      </c>
      <c r="E44" t="s">
        <v>206</v>
      </c>
    </row>
    <row r="45" spans="1:5">
      <c r="B45" s="15">
        <v>8152</v>
      </c>
      <c r="C45" t="s">
        <v>36</v>
      </c>
      <c r="D45" t="s">
        <v>207</v>
      </c>
      <c r="E45" t="s">
        <v>208</v>
      </c>
    </row>
    <row r="46" spans="1:5">
      <c r="A46" t="s">
        <v>198</v>
      </c>
      <c r="B46" s="15">
        <v>8152</v>
      </c>
      <c r="C46" t="s">
        <v>36</v>
      </c>
      <c r="D46" t="s">
        <v>209</v>
      </c>
      <c r="E46" t="s">
        <v>200</v>
      </c>
    </row>
    <row r="47" spans="1:5">
      <c r="B47" s="15">
        <v>8152</v>
      </c>
      <c r="C47" t="s">
        <v>36</v>
      </c>
      <c r="D47" t="s">
        <v>210</v>
      </c>
      <c r="E47" t="s">
        <v>211</v>
      </c>
    </row>
    <row r="48" spans="1:5">
      <c r="B48" s="15">
        <v>8152</v>
      </c>
      <c r="C48" t="s">
        <v>36</v>
      </c>
      <c r="D48" t="s">
        <v>212</v>
      </c>
      <c r="E48" t="s">
        <v>211</v>
      </c>
    </row>
    <row r="49" spans="1:5">
      <c r="B49" s="15">
        <v>8251</v>
      </c>
      <c r="C49" t="s">
        <v>33</v>
      </c>
      <c r="D49" t="s">
        <v>213</v>
      </c>
      <c r="E49" t="s">
        <v>214</v>
      </c>
    </row>
    <row r="50" spans="1:5">
      <c r="A50" t="s">
        <v>215</v>
      </c>
      <c r="B50" s="15">
        <v>8251</v>
      </c>
      <c r="C50" t="s">
        <v>33</v>
      </c>
      <c r="D50" t="s">
        <v>216</v>
      </c>
      <c r="E50" t="s">
        <v>217</v>
      </c>
    </row>
    <row r="51" spans="1:5">
      <c r="B51" s="15">
        <v>8251</v>
      </c>
      <c r="C51" t="s">
        <v>33</v>
      </c>
      <c r="D51" t="s">
        <v>218</v>
      </c>
      <c r="E51" t="s">
        <v>217</v>
      </c>
    </row>
    <row r="52" spans="1:5">
      <c r="A52" t="s">
        <v>215</v>
      </c>
      <c r="B52" s="15">
        <v>8251</v>
      </c>
      <c r="C52" t="s">
        <v>33</v>
      </c>
      <c r="D52" t="s">
        <v>219</v>
      </c>
      <c r="E52" t="s">
        <v>217</v>
      </c>
    </row>
    <row r="53" spans="1:5">
      <c r="B53" s="15">
        <v>8251</v>
      </c>
      <c r="C53" t="s">
        <v>33</v>
      </c>
      <c r="D53" t="s">
        <v>220</v>
      </c>
      <c r="E53" t="s">
        <v>217</v>
      </c>
    </row>
    <row r="54" spans="1:5">
      <c r="B54" s="15">
        <v>8251</v>
      </c>
      <c r="C54" t="s">
        <v>33</v>
      </c>
      <c r="D54" t="s">
        <v>221</v>
      </c>
      <c r="E54" t="s">
        <v>217</v>
      </c>
    </row>
    <row r="55" spans="1:5">
      <c r="A55" t="s">
        <v>40</v>
      </c>
      <c r="B55" s="15">
        <v>8251</v>
      </c>
      <c r="C55" t="s">
        <v>33</v>
      </c>
      <c r="D55" t="s">
        <v>42</v>
      </c>
      <c r="E55" t="s">
        <v>43</v>
      </c>
    </row>
    <row r="56" spans="1:5">
      <c r="B56" s="15">
        <v>8251</v>
      </c>
      <c r="C56" t="s">
        <v>33</v>
      </c>
      <c r="D56" t="s">
        <v>222</v>
      </c>
      <c r="E56" t="s">
        <v>78</v>
      </c>
    </row>
    <row r="57" spans="1:5">
      <c r="A57" t="s">
        <v>49</v>
      </c>
      <c r="B57" s="15">
        <v>8251</v>
      </c>
      <c r="C57" t="s">
        <v>33</v>
      </c>
      <c r="D57" t="s">
        <v>223</v>
      </c>
      <c r="E57" t="s">
        <v>224</v>
      </c>
    </row>
    <row r="58" spans="1:5">
      <c r="A58" t="s">
        <v>40</v>
      </c>
      <c r="B58" s="15">
        <v>8251</v>
      </c>
      <c r="C58" t="s">
        <v>33</v>
      </c>
      <c r="D58" t="s">
        <v>141</v>
      </c>
      <c r="E58" t="s">
        <v>225</v>
      </c>
    </row>
    <row r="59" spans="1:5">
      <c r="A59" t="s">
        <v>40</v>
      </c>
      <c r="B59" s="15">
        <v>8251</v>
      </c>
      <c r="C59" t="s">
        <v>33</v>
      </c>
      <c r="D59" t="s">
        <v>140</v>
      </c>
      <c r="E59" t="s">
        <v>226</v>
      </c>
    </row>
    <row r="60" spans="1:5">
      <c r="A60" t="s">
        <v>49</v>
      </c>
      <c r="B60" s="15">
        <v>8251</v>
      </c>
      <c r="C60" t="s">
        <v>33</v>
      </c>
      <c r="D60" t="s">
        <v>227</v>
      </c>
      <c r="E60" t="s">
        <v>228</v>
      </c>
    </row>
    <row r="61" spans="1:5">
      <c r="A61" t="s">
        <v>49</v>
      </c>
      <c r="B61" s="15">
        <v>8251</v>
      </c>
      <c r="C61" t="s">
        <v>33</v>
      </c>
      <c r="D61" t="s">
        <v>229</v>
      </c>
      <c r="E61" t="s">
        <v>230</v>
      </c>
    </row>
    <row r="62" spans="1:5">
      <c r="A62" t="s">
        <v>40</v>
      </c>
      <c r="B62" s="15">
        <v>8251</v>
      </c>
      <c r="C62" t="s">
        <v>33</v>
      </c>
      <c r="D62" t="s">
        <v>231</v>
      </c>
      <c r="E62" t="s">
        <v>232</v>
      </c>
    </row>
    <row r="63" spans="1:5">
      <c r="A63" t="s">
        <v>138</v>
      </c>
      <c r="B63" s="15">
        <v>8251</v>
      </c>
      <c r="C63" t="s">
        <v>33</v>
      </c>
      <c r="D63" t="s">
        <v>139</v>
      </c>
      <c r="E63" t="s">
        <v>233</v>
      </c>
    </row>
    <row r="64" spans="1:5">
      <c r="A64" t="s">
        <v>138</v>
      </c>
      <c r="B64" s="15">
        <v>8251</v>
      </c>
      <c r="C64" t="s">
        <v>33</v>
      </c>
      <c r="D64" t="s">
        <v>234</v>
      </c>
      <c r="E64" t="s">
        <v>235</v>
      </c>
    </row>
    <row r="65" spans="1:5">
      <c r="A65" t="s">
        <v>49</v>
      </c>
      <c r="B65" s="15">
        <v>8251</v>
      </c>
      <c r="C65" t="s">
        <v>33</v>
      </c>
      <c r="D65" t="s">
        <v>236</v>
      </c>
      <c r="E65" t="s">
        <v>237</v>
      </c>
    </row>
    <row r="66" spans="1:5">
      <c r="A66" t="s">
        <v>49</v>
      </c>
      <c r="B66" s="15">
        <v>8251</v>
      </c>
      <c r="C66" t="s">
        <v>33</v>
      </c>
      <c r="D66" t="s">
        <v>238</v>
      </c>
      <c r="E66" t="s">
        <v>239</v>
      </c>
    </row>
    <row r="67" spans="1:5">
      <c r="A67" t="s">
        <v>152</v>
      </c>
      <c r="B67" s="15">
        <v>8251</v>
      </c>
      <c r="C67" t="s">
        <v>23</v>
      </c>
      <c r="D67" t="s">
        <v>240</v>
      </c>
      <c r="E67" t="s">
        <v>241</v>
      </c>
    </row>
    <row r="68" spans="1:5">
      <c r="A68" t="s">
        <v>152</v>
      </c>
      <c r="B68" s="15">
        <v>8251</v>
      </c>
      <c r="C68" t="s">
        <v>23</v>
      </c>
      <c r="D68" t="s">
        <v>242</v>
      </c>
      <c r="E68" t="s">
        <v>243</v>
      </c>
    </row>
    <row r="69" spans="1:5">
      <c r="A69" t="s">
        <v>61</v>
      </c>
      <c r="B69" s="15">
        <v>8251</v>
      </c>
      <c r="C69" t="s">
        <v>23</v>
      </c>
      <c r="D69" t="s">
        <v>77</v>
      </c>
      <c r="E69" t="s">
        <v>78</v>
      </c>
    </row>
    <row r="70" spans="1:5">
      <c r="A70" t="s">
        <v>44</v>
      </c>
      <c r="B70" s="15">
        <v>8251</v>
      </c>
      <c r="C70" t="s">
        <v>23</v>
      </c>
      <c r="D70" t="s">
        <v>244</v>
      </c>
      <c r="E70" t="s">
        <v>46</v>
      </c>
    </row>
    <row r="71" spans="1:5">
      <c r="A71" t="s">
        <v>44</v>
      </c>
      <c r="B71" s="15">
        <v>8251</v>
      </c>
      <c r="C71" t="s">
        <v>23</v>
      </c>
      <c r="D71" t="s">
        <v>53</v>
      </c>
      <c r="E71" t="s">
        <v>46</v>
      </c>
    </row>
    <row r="72" spans="1:5">
      <c r="A72" t="s">
        <v>44</v>
      </c>
      <c r="B72" s="15">
        <v>8251</v>
      </c>
      <c r="C72" t="s">
        <v>23</v>
      </c>
      <c r="D72" t="s">
        <v>103</v>
      </c>
      <c r="E72" t="s">
        <v>46</v>
      </c>
    </row>
    <row r="73" spans="1:5">
      <c r="A73" t="s">
        <v>61</v>
      </c>
      <c r="B73" s="15">
        <v>8251</v>
      </c>
      <c r="C73" t="s">
        <v>23</v>
      </c>
      <c r="D73" t="s">
        <v>65</v>
      </c>
      <c r="E73" t="s">
        <v>63</v>
      </c>
    </row>
    <row r="74" spans="1:5">
      <c r="A74" t="s">
        <v>44</v>
      </c>
      <c r="B74" s="15">
        <v>8251</v>
      </c>
      <c r="C74" t="s">
        <v>23</v>
      </c>
      <c r="D74" t="s">
        <v>88</v>
      </c>
      <c r="E74" t="s">
        <v>89</v>
      </c>
    </row>
    <row r="75" spans="1:5">
      <c r="A75" t="s">
        <v>152</v>
      </c>
      <c r="B75" s="15">
        <v>8251</v>
      </c>
      <c r="C75" t="s">
        <v>23</v>
      </c>
      <c r="D75" t="s">
        <v>245</v>
      </c>
      <c r="E75" t="s">
        <v>246</v>
      </c>
    </row>
    <row r="76" spans="1:5">
      <c r="A76" t="s">
        <v>152</v>
      </c>
      <c r="B76" s="15">
        <v>8251</v>
      </c>
      <c r="C76" t="s">
        <v>23</v>
      </c>
      <c r="D76" t="s">
        <v>247</v>
      </c>
      <c r="E76" t="s">
        <v>248</v>
      </c>
    </row>
    <row r="77" spans="1:5">
      <c r="A77" t="s">
        <v>49</v>
      </c>
      <c r="B77" s="15">
        <v>8251</v>
      </c>
      <c r="C77" t="s">
        <v>23</v>
      </c>
      <c r="D77" t="s">
        <v>249</v>
      </c>
      <c r="E77" t="s">
        <v>250</v>
      </c>
    </row>
    <row r="78" spans="1:5">
      <c r="A78" t="s">
        <v>44</v>
      </c>
      <c r="B78" s="15">
        <v>8251</v>
      </c>
      <c r="C78" t="s">
        <v>23</v>
      </c>
      <c r="D78" t="s">
        <v>251</v>
      </c>
      <c r="E78" t="s">
        <v>252</v>
      </c>
    </row>
    <row r="79" spans="1:5">
      <c r="A79" t="s">
        <v>44</v>
      </c>
      <c r="B79" s="15">
        <v>8251</v>
      </c>
      <c r="C79" t="s">
        <v>23</v>
      </c>
      <c r="D79" t="s">
        <v>253</v>
      </c>
      <c r="E79" t="s">
        <v>254</v>
      </c>
    </row>
    <row r="80" spans="1:5">
      <c r="A80" t="s">
        <v>152</v>
      </c>
      <c r="B80" s="15">
        <v>8251</v>
      </c>
      <c r="C80" t="s">
        <v>23</v>
      </c>
      <c r="D80" t="s">
        <v>255</v>
      </c>
      <c r="E80" t="s">
        <v>241</v>
      </c>
    </row>
    <row r="81" spans="1:5">
      <c r="A81" t="s">
        <v>44</v>
      </c>
      <c r="B81" s="15">
        <v>8251</v>
      </c>
      <c r="C81" t="s">
        <v>23</v>
      </c>
      <c r="D81" t="s">
        <v>256</v>
      </c>
      <c r="E81" t="s">
        <v>257</v>
      </c>
    </row>
    <row r="82" spans="1:5">
      <c r="A82" t="s">
        <v>49</v>
      </c>
      <c r="B82" s="15">
        <v>8251</v>
      </c>
      <c r="C82" t="s">
        <v>23</v>
      </c>
      <c r="D82" t="s">
        <v>258</v>
      </c>
      <c r="E82" t="s">
        <v>259</v>
      </c>
    </row>
    <row r="83" spans="1:5">
      <c r="A83" t="s">
        <v>49</v>
      </c>
      <c r="B83" s="15">
        <v>8251</v>
      </c>
      <c r="C83" t="s">
        <v>23</v>
      </c>
      <c r="D83" t="s">
        <v>260</v>
      </c>
      <c r="E83" t="s">
        <v>261</v>
      </c>
    </row>
    <row r="84" spans="1:5">
      <c r="A84" t="s">
        <v>49</v>
      </c>
      <c r="B84" s="15">
        <v>8251</v>
      </c>
      <c r="C84" t="s">
        <v>23</v>
      </c>
      <c r="D84" t="s">
        <v>262</v>
      </c>
      <c r="E84" t="s">
        <v>261</v>
      </c>
    </row>
    <row r="85" spans="1:5">
      <c r="A85" t="s">
        <v>49</v>
      </c>
      <c r="B85" s="15">
        <v>8251</v>
      </c>
      <c r="C85" t="s">
        <v>23</v>
      </c>
      <c r="D85" t="s">
        <v>263</v>
      </c>
      <c r="E85" t="s">
        <v>264</v>
      </c>
    </row>
    <row r="86" spans="1:5">
      <c r="A86" t="s">
        <v>44</v>
      </c>
      <c r="B86" s="15">
        <v>8251</v>
      </c>
      <c r="C86" t="s">
        <v>23</v>
      </c>
      <c r="D86" t="s">
        <v>265</v>
      </c>
      <c r="E86" t="s">
        <v>266</v>
      </c>
    </row>
    <row r="87" spans="1:5">
      <c r="A87" t="s">
        <v>44</v>
      </c>
      <c r="B87" s="15">
        <v>8251</v>
      </c>
      <c r="C87" t="s">
        <v>23</v>
      </c>
      <c r="D87" t="s">
        <v>267</v>
      </c>
      <c r="E87" t="s">
        <v>252</v>
      </c>
    </row>
    <row r="88" spans="1:5">
      <c r="A88" t="s">
        <v>49</v>
      </c>
      <c r="B88" s="15">
        <v>8251</v>
      </c>
      <c r="C88" t="s">
        <v>23</v>
      </c>
      <c r="D88" t="s">
        <v>52</v>
      </c>
      <c r="E88" t="s">
        <v>51</v>
      </c>
    </row>
    <row r="89" spans="1:5">
      <c r="A89" t="s">
        <v>49</v>
      </c>
      <c r="B89" s="15">
        <v>8251</v>
      </c>
      <c r="C89" t="s">
        <v>23</v>
      </c>
      <c r="D89" t="s">
        <v>50</v>
      </c>
      <c r="E89" t="s">
        <v>51</v>
      </c>
    </row>
    <row r="90" spans="1:5">
      <c r="A90" t="s">
        <v>61</v>
      </c>
      <c r="B90" s="15">
        <v>8251</v>
      </c>
      <c r="C90" t="s">
        <v>23</v>
      </c>
      <c r="D90" t="s">
        <v>130</v>
      </c>
      <c r="E90" t="s">
        <v>268</v>
      </c>
    </row>
    <row r="91" spans="1:5">
      <c r="A91" t="s">
        <v>61</v>
      </c>
      <c r="B91" s="15">
        <v>8251</v>
      </c>
      <c r="C91" t="s">
        <v>23</v>
      </c>
      <c r="D91" t="s">
        <v>62</v>
      </c>
      <c r="E91" t="s">
        <v>63</v>
      </c>
    </row>
    <row r="92" spans="1:5">
      <c r="A92" t="s">
        <v>61</v>
      </c>
      <c r="B92" s="15">
        <v>8251</v>
      </c>
      <c r="C92" t="s">
        <v>23</v>
      </c>
      <c r="D92" t="s">
        <v>64</v>
      </c>
      <c r="E92" t="s">
        <v>63</v>
      </c>
    </row>
    <row r="93" spans="1:5">
      <c r="A93" t="s">
        <v>44</v>
      </c>
      <c r="B93" s="15">
        <v>8251</v>
      </c>
      <c r="C93" t="s">
        <v>23</v>
      </c>
      <c r="D93" t="s">
        <v>59</v>
      </c>
      <c r="E93" t="s">
        <v>60</v>
      </c>
    </row>
    <row r="94" spans="1:5">
      <c r="A94" t="s">
        <v>44</v>
      </c>
      <c r="B94" s="15">
        <v>8251</v>
      </c>
      <c r="C94" t="s">
        <v>23</v>
      </c>
      <c r="D94" t="s">
        <v>45</v>
      </c>
      <c r="E94" t="s">
        <v>46</v>
      </c>
    </row>
    <row r="95" spans="1:5">
      <c r="A95" t="s">
        <v>44</v>
      </c>
      <c r="B95" s="15">
        <v>8251</v>
      </c>
      <c r="C95" t="s">
        <v>23</v>
      </c>
      <c r="D95" t="s">
        <v>269</v>
      </c>
      <c r="E95" t="s">
        <v>252</v>
      </c>
    </row>
    <row r="96" spans="1:5">
      <c r="A96" t="s">
        <v>44</v>
      </c>
      <c r="B96" s="15">
        <v>8251</v>
      </c>
      <c r="C96" t="s">
        <v>23</v>
      </c>
      <c r="D96" t="s">
        <v>120</v>
      </c>
      <c r="E96" t="s">
        <v>270</v>
      </c>
    </row>
    <row r="97" spans="1:5">
      <c r="A97" t="s">
        <v>44</v>
      </c>
      <c r="B97" s="15">
        <v>8251</v>
      </c>
      <c r="C97" t="s">
        <v>23</v>
      </c>
      <c r="D97" t="s">
        <v>121</v>
      </c>
      <c r="E97" t="s">
        <v>270</v>
      </c>
    </row>
    <row r="98" spans="1:5">
      <c r="A98" t="s">
        <v>44</v>
      </c>
      <c r="B98" s="15">
        <v>8251</v>
      </c>
      <c r="C98" t="s">
        <v>23</v>
      </c>
      <c r="D98" t="s">
        <v>122</v>
      </c>
      <c r="E98" t="s">
        <v>270</v>
      </c>
    </row>
    <row r="99" spans="1:5">
      <c r="A99" t="s">
        <v>44</v>
      </c>
      <c r="B99" s="15">
        <v>8251</v>
      </c>
      <c r="C99" t="s">
        <v>23</v>
      </c>
      <c r="D99" t="s">
        <v>90</v>
      </c>
      <c r="E99" t="s">
        <v>89</v>
      </c>
    </row>
    <row r="100" spans="1:5">
      <c r="B100" s="15">
        <v>8251</v>
      </c>
      <c r="C100" t="s">
        <v>36</v>
      </c>
      <c r="D100" t="s">
        <v>97</v>
      </c>
      <c r="E100" t="s">
        <v>271</v>
      </c>
    </row>
    <row r="101" spans="1:5">
      <c r="B101" s="15">
        <v>8251</v>
      </c>
      <c r="C101" t="s">
        <v>36</v>
      </c>
      <c r="D101" t="s">
        <v>142</v>
      </c>
      <c r="E101" t="s">
        <v>271</v>
      </c>
    </row>
    <row r="102" spans="1:5">
      <c r="B102" s="15">
        <v>8251</v>
      </c>
      <c r="C102" t="s">
        <v>36</v>
      </c>
      <c r="D102" t="s">
        <v>272</v>
      </c>
      <c r="E102" t="s">
        <v>273</v>
      </c>
    </row>
    <row r="103" spans="1:5">
      <c r="B103" s="15">
        <v>8251</v>
      </c>
      <c r="C103" t="s">
        <v>36</v>
      </c>
      <c r="D103" t="s">
        <v>274</v>
      </c>
      <c r="E103" t="s">
        <v>273</v>
      </c>
    </row>
    <row r="104" spans="1:5">
      <c r="B104" s="15">
        <v>8251</v>
      </c>
      <c r="C104" t="s">
        <v>36</v>
      </c>
      <c r="D104" t="s">
        <v>275</v>
      </c>
      <c r="E104" t="s">
        <v>257</v>
      </c>
    </row>
    <row r="105" spans="1:5">
      <c r="B105" s="15">
        <v>8251</v>
      </c>
      <c r="C105" t="s">
        <v>36</v>
      </c>
      <c r="D105" t="s">
        <v>276</v>
      </c>
      <c r="E105" t="s">
        <v>257</v>
      </c>
    </row>
    <row r="106" spans="1:5">
      <c r="A106" t="s">
        <v>112</v>
      </c>
      <c r="B106" s="15">
        <v>8251</v>
      </c>
      <c r="C106" t="s">
        <v>36</v>
      </c>
      <c r="D106" t="s">
        <v>277</v>
      </c>
      <c r="E106" t="s">
        <v>278</v>
      </c>
    </row>
    <row r="107" spans="1:5">
      <c r="B107" s="15">
        <v>8251</v>
      </c>
      <c r="C107" t="s">
        <v>36</v>
      </c>
      <c r="D107" t="s">
        <v>279</v>
      </c>
      <c r="E107" t="s">
        <v>266</v>
      </c>
    </row>
    <row r="108" spans="1:5">
      <c r="B108" s="15">
        <v>8251</v>
      </c>
      <c r="C108" t="s">
        <v>36</v>
      </c>
      <c r="D108" t="s">
        <v>280</v>
      </c>
      <c r="E108" t="s">
        <v>252</v>
      </c>
    </row>
    <row r="109" spans="1:5">
      <c r="A109" t="s">
        <v>112</v>
      </c>
      <c r="B109" s="15">
        <v>8251</v>
      </c>
      <c r="C109" t="s">
        <v>36</v>
      </c>
      <c r="D109" t="s">
        <v>281</v>
      </c>
      <c r="E109" t="s">
        <v>252</v>
      </c>
    </row>
    <row r="110" spans="1:5">
      <c r="A110" t="s">
        <v>282</v>
      </c>
      <c r="B110" s="15">
        <v>8251</v>
      </c>
      <c r="C110" t="s">
        <v>36</v>
      </c>
      <c r="D110" t="s">
        <v>115</v>
      </c>
      <c r="E110" t="s">
        <v>283</v>
      </c>
    </row>
    <row r="111" spans="1:5">
      <c r="A111" t="s">
        <v>152</v>
      </c>
      <c r="B111" s="15">
        <v>8251</v>
      </c>
      <c r="C111" t="s">
        <v>36</v>
      </c>
      <c r="D111" t="s">
        <v>284</v>
      </c>
      <c r="E111" t="s">
        <v>92</v>
      </c>
    </row>
    <row r="112" spans="1:5">
      <c r="A112" t="s">
        <v>61</v>
      </c>
      <c r="B112" s="15">
        <v>8251</v>
      </c>
      <c r="C112" t="s">
        <v>36</v>
      </c>
      <c r="D112" t="s">
        <v>91</v>
      </c>
      <c r="E112" t="s">
        <v>92</v>
      </c>
    </row>
    <row r="113" spans="1:5">
      <c r="A113" t="s">
        <v>152</v>
      </c>
      <c r="B113" s="15">
        <v>8251</v>
      </c>
      <c r="C113" t="s">
        <v>36</v>
      </c>
      <c r="D113" t="s">
        <v>86</v>
      </c>
      <c r="E113" t="s">
        <v>87</v>
      </c>
    </row>
    <row r="114" spans="1:5">
      <c r="A114" t="s">
        <v>49</v>
      </c>
      <c r="B114" s="15">
        <v>8251</v>
      </c>
      <c r="C114" t="s">
        <v>36</v>
      </c>
      <c r="D114" t="s">
        <v>118</v>
      </c>
      <c r="E114" t="s">
        <v>285</v>
      </c>
    </row>
    <row r="115" spans="1:5">
      <c r="B115" s="15">
        <v>8251</v>
      </c>
      <c r="C115" t="s">
        <v>36</v>
      </c>
      <c r="D115" t="s">
        <v>286</v>
      </c>
      <c r="E115" t="s">
        <v>287</v>
      </c>
    </row>
    <row r="116" spans="1:5">
      <c r="A116" t="s">
        <v>152</v>
      </c>
      <c r="B116" s="15">
        <v>8251</v>
      </c>
      <c r="C116" t="s">
        <v>36</v>
      </c>
      <c r="D116" t="s">
        <v>102</v>
      </c>
      <c r="E116" t="s">
        <v>288</v>
      </c>
    </row>
    <row r="117" spans="1:5">
      <c r="B117" s="15">
        <v>8251</v>
      </c>
      <c r="C117" t="s">
        <v>36</v>
      </c>
      <c r="D117" t="s">
        <v>289</v>
      </c>
      <c r="E117" t="s">
        <v>290</v>
      </c>
    </row>
    <row r="118" spans="1:5">
      <c r="B118" s="15">
        <v>8251</v>
      </c>
      <c r="C118" t="s">
        <v>36</v>
      </c>
      <c r="D118" t="s">
        <v>291</v>
      </c>
      <c r="E118" t="s">
        <v>292</v>
      </c>
    </row>
    <row r="119" spans="1:5">
      <c r="A119" t="s">
        <v>282</v>
      </c>
      <c r="B119" s="15">
        <v>8251</v>
      </c>
      <c r="C119" t="s">
        <v>36</v>
      </c>
      <c r="D119" t="s">
        <v>293</v>
      </c>
      <c r="E119" t="s">
        <v>294</v>
      </c>
    </row>
    <row r="120" spans="1:5">
      <c r="A120" t="s">
        <v>49</v>
      </c>
      <c r="B120" s="15">
        <v>8251</v>
      </c>
      <c r="C120" t="s">
        <v>36</v>
      </c>
      <c r="D120" t="s">
        <v>113</v>
      </c>
      <c r="E120" t="s">
        <v>252</v>
      </c>
    </row>
    <row r="121" spans="1:5">
      <c r="A121" t="s">
        <v>152</v>
      </c>
      <c r="B121" s="15">
        <v>8251</v>
      </c>
      <c r="C121" t="s">
        <v>36</v>
      </c>
      <c r="D121" t="s">
        <v>295</v>
      </c>
      <c r="E121" t="s">
        <v>92</v>
      </c>
    </row>
    <row r="122" spans="1:5">
      <c r="B122" s="15">
        <v>8251</v>
      </c>
      <c r="C122" t="s">
        <v>36</v>
      </c>
      <c r="D122" t="s">
        <v>296</v>
      </c>
      <c r="E122" t="s">
        <v>287</v>
      </c>
    </row>
    <row r="123" spans="1:5">
      <c r="A123" t="s">
        <v>49</v>
      </c>
      <c r="B123" s="15">
        <v>8251</v>
      </c>
      <c r="C123" t="s">
        <v>36</v>
      </c>
      <c r="D123" t="s">
        <v>297</v>
      </c>
      <c r="E123" t="s">
        <v>298</v>
      </c>
    </row>
    <row r="124" spans="1:5">
      <c r="B124" s="15">
        <v>8251</v>
      </c>
      <c r="C124" t="s">
        <v>36</v>
      </c>
      <c r="D124" t="s">
        <v>299</v>
      </c>
      <c r="E124" t="s">
        <v>273</v>
      </c>
    </row>
    <row r="125" spans="1:5">
      <c r="A125" t="s">
        <v>282</v>
      </c>
      <c r="B125" s="15">
        <v>8251</v>
      </c>
      <c r="C125" t="s">
        <v>36</v>
      </c>
      <c r="D125" t="s">
        <v>300</v>
      </c>
      <c r="E125" t="s">
        <v>301</v>
      </c>
    </row>
    <row r="126" spans="1:5">
      <c r="A126" t="s">
        <v>61</v>
      </c>
      <c r="B126" s="15">
        <v>8251</v>
      </c>
      <c r="C126" t="s">
        <v>36</v>
      </c>
      <c r="D126" t="s">
        <v>302</v>
      </c>
      <c r="E126" t="s">
        <v>92</v>
      </c>
    </row>
    <row r="127" spans="1:5">
      <c r="A127" t="s">
        <v>152</v>
      </c>
      <c r="B127" s="15">
        <v>8251</v>
      </c>
      <c r="C127" t="s">
        <v>36</v>
      </c>
      <c r="D127" t="s">
        <v>303</v>
      </c>
      <c r="E127" t="s">
        <v>92</v>
      </c>
    </row>
    <row r="128" spans="1:5">
      <c r="A128" t="s">
        <v>282</v>
      </c>
      <c r="B128" s="15">
        <v>8251</v>
      </c>
      <c r="C128" t="s">
        <v>36</v>
      </c>
      <c r="D128" t="s">
        <v>304</v>
      </c>
      <c r="E128" t="s">
        <v>305</v>
      </c>
    </row>
    <row r="129" spans="1:5">
      <c r="A129" t="s">
        <v>35</v>
      </c>
      <c r="B129" s="15" t="s">
        <v>56</v>
      </c>
      <c r="C129" t="s">
        <v>36</v>
      </c>
      <c r="D129" t="s">
        <v>306</v>
      </c>
      <c r="E129" t="s">
        <v>307</v>
      </c>
    </row>
    <row r="130" spans="1:5">
      <c r="B130" s="15" t="s">
        <v>56</v>
      </c>
      <c r="C130" t="s">
        <v>36</v>
      </c>
      <c r="D130" t="s">
        <v>308</v>
      </c>
      <c r="E130" t="s">
        <v>309</v>
      </c>
    </row>
    <row r="131" spans="1:5">
      <c r="B131" s="15" t="s">
        <v>56</v>
      </c>
      <c r="C131" t="s">
        <v>36</v>
      </c>
      <c r="D131" t="s">
        <v>310</v>
      </c>
      <c r="E131" t="s">
        <v>311</v>
      </c>
    </row>
    <row r="132" spans="1:5">
      <c r="A132" t="s">
        <v>35</v>
      </c>
      <c r="B132" s="15" t="s">
        <v>56</v>
      </c>
      <c r="C132" t="s">
        <v>36</v>
      </c>
      <c r="D132" t="s">
        <v>312</v>
      </c>
      <c r="E132" t="s">
        <v>313</v>
      </c>
    </row>
    <row r="133" spans="1:5">
      <c r="A133" t="s">
        <v>35</v>
      </c>
      <c r="B133" s="15" t="s">
        <v>56</v>
      </c>
      <c r="C133" t="s">
        <v>36</v>
      </c>
      <c r="D133" t="s">
        <v>57</v>
      </c>
      <c r="E133" t="s">
        <v>58</v>
      </c>
    </row>
    <row r="134" spans="1:5">
      <c r="A134" t="s">
        <v>35</v>
      </c>
      <c r="B134" s="15" t="s">
        <v>56</v>
      </c>
      <c r="C134" t="s">
        <v>36</v>
      </c>
      <c r="D134" t="s">
        <v>314</v>
      </c>
      <c r="E134" t="s">
        <v>315</v>
      </c>
    </row>
    <row r="135" spans="1:5">
      <c r="B135" s="15" t="s">
        <v>56</v>
      </c>
      <c r="C135" t="s">
        <v>23</v>
      </c>
      <c r="D135" t="s">
        <v>316</v>
      </c>
      <c r="E135" t="s">
        <v>317</v>
      </c>
    </row>
    <row r="136" spans="1:5">
      <c r="B136" s="15" t="s">
        <v>56</v>
      </c>
      <c r="C136" t="s">
        <v>33</v>
      </c>
      <c r="D136" t="s">
        <v>318</v>
      </c>
      <c r="E136" t="s">
        <v>317</v>
      </c>
    </row>
    <row r="137" spans="1:5">
      <c r="B137" s="15" t="s">
        <v>56</v>
      </c>
      <c r="C137" t="s">
        <v>33</v>
      </c>
      <c r="D137" t="s">
        <v>319</v>
      </c>
      <c r="E137" t="s">
        <v>320</v>
      </c>
    </row>
    <row r="138" spans="1:5">
      <c r="B138" s="15" t="s">
        <v>56</v>
      </c>
      <c r="C138" t="s">
        <v>33</v>
      </c>
      <c r="D138" t="s">
        <v>321</v>
      </c>
      <c r="E138" t="s">
        <v>322</v>
      </c>
    </row>
    <row r="139" spans="1:5">
      <c r="B139" s="15" t="s">
        <v>56</v>
      </c>
      <c r="C139" t="s">
        <v>33</v>
      </c>
      <c r="D139" t="s">
        <v>323</v>
      </c>
      <c r="E139" t="s">
        <v>324</v>
      </c>
    </row>
    <row r="140" spans="1:5">
      <c r="B140" s="15" t="s">
        <v>22</v>
      </c>
      <c r="C140" t="s">
        <v>36</v>
      </c>
      <c r="D140" t="s">
        <v>325</v>
      </c>
      <c r="E140" t="s">
        <v>326</v>
      </c>
    </row>
    <row r="141" spans="1:5">
      <c r="B141" s="15" t="s">
        <v>22</v>
      </c>
      <c r="C141" t="s">
        <v>36</v>
      </c>
      <c r="D141" t="s">
        <v>327</v>
      </c>
      <c r="E141" t="s">
        <v>328</v>
      </c>
    </row>
    <row r="142" spans="1:5">
      <c r="A142" t="s">
        <v>329</v>
      </c>
      <c r="B142" s="15" t="s">
        <v>22</v>
      </c>
      <c r="C142" t="s">
        <v>36</v>
      </c>
      <c r="D142" t="s">
        <v>330</v>
      </c>
      <c r="E142" t="s">
        <v>331</v>
      </c>
    </row>
    <row r="143" spans="1:5">
      <c r="B143" s="15" t="s">
        <v>22</v>
      </c>
      <c r="C143" t="s">
        <v>36</v>
      </c>
      <c r="D143" t="s">
        <v>332</v>
      </c>
      <c r="E143" t="s">
        <v>333</v>
      </c>
    </row>
    <row r="144" spans="1:5">
      <c r="B144" s="15" t="s">
        <v>22</v>
      </c>
      <c r="C144" t="s">
        <v>36</v>
      </c>
      <c r="D144" t="s">
        <v>334</v>
      </c>
      <c r="E144" t="s">
        <v>335</v>
      </c>
    </row>
    <row r="145" spans="1:5">
      <c r="B145" s="15" t="s">
        <v>22</v>
      </c>
      <c r="C145" t="s">
        <v>36</v>
      </c>
      <c r="D145" t="s">
        <v>336</v>
      </c>
      <c r="E145" t="s">
        <v>337</v>
      </c>
    </row>
    <row r="146" spans="1:5">
      <c r="A146" t="s">
        <v>329</v>
      </c>
      <c r="B146" s="15" t="s">
        <v>22</v>
      </c>
      <c r="C146" t="s">
        <v>36</v>
      </c>
      <c r="D146" t="s">
        <v>338</v>
      </c>
      <c r="E146" t="s">
        <v>339</v>
      </c>
    </row>
    <row r="147" spans="1:5">
      <c r="B147" s="15" t="s">
        <v>22</v>
      </c>
      <c r="C147" t="s">
        <v>23</v>
      </c>
      <c r="D147" t="s">
        <v>340</v>
      </c>
      <c r="E147" t="s">
        <v>341</v>
      </c>
    </row>
    <row r="148" spans="1:5">
      <c r="B148" s="15" t="s">
        <v>22</v>
      </c>
      <c r="C148" t="s">
        <v>23</v>
      </c>
      <c r="D148" t="s">
        <v>342</v>
      </c>
      <c r="E148" t="s">
        <v>343</v>
      </c>
    </row>
    <row r="149" spans="1:5">
      <c r="B149" s="15" t="s">
        <v>22</v>
      </c>
      <c r="C149" t="s">
        <v>23</v>
      </c>
      <c r="D149" t="s">
        <v>344</v>
      </c>
      <c r="E149" t="s">
        <v>345</v>
      </c>
    </row>
    <row r="150" spans="1:5">
      <c r="A150" t="s">
        <v>152</v>
      </c>
      <c r="B150" s="15" t="s">
        <v>22</v>
      </c>
      <c r="C150" t="s">
        <v>23</v>
      </c>
      <c r="D150" t="s">
        <v>346</v>
      </c>
      <c r="E150" t="s">
        <v>347</v>
      </c>
    </row>
    <row r="151" spans="1:5">
      <c r="A151" t="s">
        <v>21</v>
      </c>
      <c r="B151" s="15" t="s">
        <v>22</v>
      </c>
      <c r="C151" t="s">
        <v>23</v>
      </c>
      <c r="D151" t="s">
        <v>348</v>
      </c>
      <c r="E151" t="s">
        <v>349</v>
      </c>
    </row>
    <row r="152" spans="1:5">
      <c r="A152" t="s">
        <v>21</v>
      </c>
      <c r="B152" s="15" t="s">
        <v>22</v>
      </c>
      <c r="C152" t="s">
        <v>23</v>
      </c>
      <c r="D152" t="s">
        <v>350</v>
      </c>
      <c r="E152" t="s">
        <v>351</v>
      </c>
    </row>
    <row r="153" spans="1:5">
      <c r="A153" t="s">
        <v>152</v>
      </c>
      <c r="B153" s="15" t="s">
        <v>22</v>
      </c>
      <c r="C153" t="s">
        <v>23</v>
      </c>
      <c r="D153" t="s">
        <v>352</v>
      </c>
      <c r="E153" t="s">
        <v>353</v>
      </c>
    </row>
    <row r="154" spans="1:5">
      <c r="A154" t="s">
        <v>354</v>
      </c>
      <c r="B154" s="15" t="s">
        <v>22</v>
      </c>
      <c r="C154" t="s">
        <v>23</v>
      </c>
      <c r="D154" t="s">
        <v>355</v>
      </c>
      <c r="E154" t="s">
        <v>356</v>
      </c>
    </row>
    <row r="155" spans="1:5">
      <c r="A155" t="s">
        <v>21</v>
      </c>
      <c r="B155" s="15" t="s">
        <v>22</v>
      </c>
      <c r="C155" t="s">
        <v>23</v>
      </c>
      <c r="D155" t="s">
        <v>24</v>
      </c>
      <c r="E155" t="s">
        <v>328</v>
      </c>
    </row>
    <row r="156" spans="1:5">
      <c r="A156" t="s">
        <v>152</v>
      </c>
      <c r="B156" s="15" t="s">
        <v>22</v>
      </c>
      <c r="C156" t="s">
        <v>23</v>
      </c>
      <c r="D156" t="s">
        <v>357</v>
      </c>
      <c r="E156" t="s">
        <v>358</v>
      </c>
    </row>
    <row r="157" spans="1:5">
      <c r="A157" t="s">
        <v>21</v>
      </c>
      <c r="B157" s="15" t="s">
        <v>22</v>
      </c>
      <c r="C157" t="s">
        <v>23</v>
      </c>
      <c r="D157" t="s">
        <v>359</v>
      </c>
      <c r="E157" t="s">
        <v>358</v>
      </c>
    </row>
    <row r="158" spans="1:5">
      <c r="A158" t="s">
        <v>21</v>
      </c>
      <c r="B158" s="15" t="s">
        <v>22</v>
      </c>
      <c r="C158" t="s">
        <v>23</v>
      </c>
      <c r="D158" t="s">
        <v>360</v>
      </c>
      <c r="E158" t="s">
        <v>361</v>
      </c>
    </row>
    <row r="159" spans="1:5">
      <c r="A159" t="s">
        <v>354</v>
      </c>
      <c r="B159" s="15" t="s">
        <v>22</v>
      </c>
      <c r="C159" t="s">
        <v>23</v>
      </c>
      <c r="D159" t="s">
        <v>362</v>
      </c>
      <c r="E159" t="s">
        <v>363</v>
      </c>
    </row>
    <row r="160" spans="1:5">
      <c r="A160" t="s">
        <v>21</v>
      </c>
      <c r="B160" s="15" t="s">
        <v>22</v>
      </c>
      <c r="C160" t="s">
        <v>23</v>
      </c>
      <c r="D160" t="s">
        <v>111</v>
      </c>
      <c r="E160" t="s">
        <v>364</v>
      </c>
    </row>
    <row r="161" spans="1:5">
      <c r="A161" t="s">
        <v>21</v>
      </c>
      <c r="B161" s="15" t="s">
        <v>22</v>
      </c>
      <c r="C161" t="s">
        <v>23</v>
      </c>
      <c r="D161" t="s">
        <v>365</v>
      </c>
      <c r="E161" t="s">
        <v>366</v>
      </c>
    </row>
    <row r="162" spans="1:5">
      <c r="A162" t="s">
        <v>21</v>
      </c>
      <c r="B162" s="15" t="s">
        <v>22</v>
      </c>
      <c r="C162" t="s">
        <v>23</v>
      </c>
      <c r="D162" t="s">
        <v>367</v>
      </c>
      <c r="E162" t="s">
        <v>368</v>
      </c>
    </row>
    <row r="163" spans="1:5">
      <c r="A163" t="s">
        <v>152</v>
      </c>
      <c r="B163" s="15" t="s">
        <v>22</v>
      </c>
      <c r="C163" t="s">
        <v>23</v>
      </c>
      <c r="D163" t="s">
        <v>369</v>
      </c>
      <c r="E163" t="s">
        <v>370</v>
      </c>
    </row>
    <row r="164" spans="1:5">
      <c r="A164" t="s">
        <v>152</v>
      </c>
      <c r="B164" s="15" t="s">
        <v>22</v>
      </c>
      <c r="C164" t="s">
        <v>23</v>
      </c>
      <c r="D164" t="s">
        <v>371</v>
      </c>
      <c r="E164" t="s">
        <v>372</v>
      </c>
    </row>
    <row r="165" spans="1:5">
      <c r="A165" t="s">
        <v>354</v>
      </c>
      <c r="B165" s="15" t="s">
        <v>22</v>
      </c>
      <c r="C165" t="s">
        <v>23</v>
      </c>
      <c r="D165" t="s">
        <v>373</v>
      </c>
      <c r="E165" t="s">
        <v>374</v>
      </c>
    </row>
    <row r="166" spans="1:5">
      <c r="B166" s="15" t="s">
        <v>22</v>
      </c>
      <c r="C166" t="s">
        <v>23</v>
      </c>
      <c r="D166" t="s">
        <v>375</v>
      </c>
      <c r="E166" t="s">
        <v>376</v>
      </c>
    </row>
    <row r="167" spans="1:5">
      <c r="A167" t="s">
        <v>21</v>
      </c>
      <c r="B167" s="15" t="s">
        <v>22</v>
      </c>
      <c r="C167" t="s">
        <v>23</v>
      </c>
      <c r="D167" t="s">
        <v>29</v>
      </c>
      <c r="E167" t="s">
        <v>377</v>
      </c>
    </row>
    <row r="168" spans="1:5">
      <c r="B168" s="15" t="s">
        <v>22</v>
      </c>
      <c r="C168" t="s">
        <v>23</v>
      </c>
      <c r="D168" t="s">
        <v>378</v>
      </c>
      <c r="E168" t="s">
        <v>341</v>
      </c>
    </row>
    <row r="169" spans="1:5">
      <c r="A169" t="s">
        <v>21</v>
      </c>
      <c r="B169" s="15" t="s">
        <v>22</v>
      </c>
      <c r="C169" t="s">
        <v>23</v>
      </c>
      <c r="D169" t="s">
        <v>379</v>
      </c>
      <c r="E169" t="s">
        <v>380</v>
      </c>
    </row>
    <row r="170" spans="1:5">
      <c r="A170" t="s">
        <v>21</v>
      </c>
      <c r="B170" s="15" t="s">
        <v>22</v>
      </c>
      <c r="C170" t="s">
        <v>23</v>
      </c>
      <c r="D170" t="s">
        <v>119</v>
      </c>
      <c r="E170" t="s">
        <v>380</v>
      </c>
    </row>
    <row r="171" spans="1:5">
      <c r="A171" t="s">
        <v>21</v>
      </c>
      <c r="B171" s="15" t="s">
        <v>22</v>
      </c>
      <c r="C171" t="s">
        <v>23</v>
      </c>
      <c r="D171" t="s">
        <v>26</v>
      </c>
      <c r="E171" t="s">
        <v>380</v>
      </c>
    </row>
    <row r="172" spans="1:5">
      <c r="A172" t="s">
        <v>21</v>
      </c>
      <c r="B172" s="15" t="s">
        <v>22</v>
      </c>
      <c r="C172" t="s">
        <v>23</v>
      </c>
      <c r="D172" t="s">
        <v>381</v>
      </c>
      <c r="E172" t="s">
        <v>380</v>
      </c>
    </row>
    <row r="173" spans="1:5">
      <c r="A173" t="s">
        <v>152</v>
      </c>
      <c r="B173" s="15" t="s">
        <v>22</v>
      </c>
      <c r="C173" t="s">
        <v>23</v>
      </c>
      <c r="D173" t="s">
        <v>382</v>
      </c>
      <c r="E173" t="s">
        <v>383</v>
      </c>
    </row>
    <row r="174" spans="1:5">
      <c r="B174" s="15" t="s">
        <v>22</v>
      </c>
      <c r="C174" t="s">
        <v>23</v>
      </c>
      <c r="D174" t="s">
        <v>384</v>
      </c>
      <c r="E174" t="s">
        <v>385</v>
      </c>
    </row>
    <row r="175" spans="1:5">
      <c r="A175" t="s">
        <v>354</v>
      </c>
      <c r="B175" s="15" t="s">
        <v>22</v>
      </c>
      <c r="C175" t="s">
        <v>23</v>
      </c>
      <c r="D175" t="s">
        <v>386</v>
      </c>
      <c r="E175" t="s">
        <v>387</v>
      </c>
    </row>
    <row r="176" spans="1:5">
      <c r="A176" t="s">
        <v>354</v>
      </c>
      <c r="B176" s="15" t="s">
        <v>22</v>
      </c>
      <c r="C176" t="s">
        <v>23</v>
      </c>
      <c r="D176" t="s">
        <v>388</v>
      </c>
      <c r="E176" t="s">
        <v>389</v>
      </c>
    </row>
    <row r="177" spans="1:5">
      <c r="A177" t="s">
        <v>21</v>
      </c>
      <c r="B177" s="15" t="s">
        <v>22</v>
      </c>
      <c r="C177" t="s">
        <v>23</v>
      </c>
      <c r="D177" t="s">
        <v>390</v>
      </c>
      <c r="E177" t="s">
        <v>391</v>
      </c>
    </row>
    <row r="178" spans="1:5">
      <c r="B178" s="15" t="s">
        <v>22</v>
      </c>
      <c r="C178" t="s">
        <v>23</v>
      </c>
      <c r="D178" t="s">
        <v>392</v>
      </c>
      <c r="E178" t="s">
        <v>393</v>
      </c>
    </row>
    <row r="179" spans="1:5">
      <c r="A179" t="s">
        <v>21</v>
      </c>
      <c r="B179" s="15" t="s">
        <v>22</v>
      </c>
      <c r="C179" t="s">
        <v>23</v>
      </c>
      <c r="D179" t="s">
        <v>394</v>
      </c>
      <c r="E179" t="s">
        <v>395</v>
      </c>
    </row>
    <row r="180" spans="1:5">
      <c r="A180" t="s">
        <v>21</v>
      </c>
      <c r="B180" s="15" t="s">
        <v>22</v>
      </c>
      <c r="C180" t="s">
        <v>23</v>
      </c>
      <c r="D180" t="s">
        <v>396</v>
      </c>
      <c r="E180" t="s">
        <v>397</v>
      </c>
    </row>
    <row r="181" spans="1:5">
      <c r="B181" s="15" t="s">
        <v>22</v>
      </c>
      <c r="C181" t="s">
        <v>23</v>
      </c>
      <c r="D181" t="s">
        <v>135</v>
      </c>
      <c r="E181" t="s">
        <v>397</v>
      </c>
    </row>
    <row r="182" spans="1:5">
      <c r="A182" t="s">
        <v>152</v>
      </c>
      <c r="B182" s="15" t="s">
        <v>22</v>
      </c>
      <c r="C182" t="s">
        <v>23</v>
      </c>
      <c r="D182" t="s">
        <v>83</v>
      </c>
      <c r="E182" t="s">
        <v>84</v>
      </c>
    </row>
    <row r="183" spans="1:5">
      <c r="A183" t="s">
        <v>354</v>
      </c>
      <c r="B183" s="15" t="s">
        <v>22</v>
      </c>
      <c r="C183" t="s">
        <v>23</v>
      </c>
      <c r="D183" t="s">
        <v>398</v>
      </c>
      <c r="E183" t="s">
        <v>361</v>
      </c>
    </row>
    <row r="184" spans="1:5">
      <c r="A184" t="s">
        <v>21</v>
      </c>
      <c r="B184" s="15" t="s">
        <v>22</v>
      </c>
      <c r="C184" t="s">
        <v>23</v>
      </c>
      <c r="D184" t="s">
        <v>399</v>
      </c>
      <c r="E184" t="s">
        <v>361</v>
      </c>
    </row>
    <row r="185" spans="1:5">
      <c r="B185" s="15" t="s">
        <v>22</v>
      </c>
      <c r="C185" t="s">
        <v>23</v>
      </c>
      <c r="D185" t="s">
        <v>133</v>
      </c>
      <c r="E185" t="s">
        <v>82</v>
      </c>
    </row>
    <row r="186" spans="1:5">
      <c r="A186" t="s">
        <v>152</v>
      </c>
      <c r="B186" s="15" t="s">
        <v>22</v>
      </c>
      <c r="C186" t="s">
        <v>23</v>
      </c>
      <c r="D186" t="s">
        <v>81</v>
      </c>
      <c r="E186" t="s">
        <v>82</v>
      </c>
    </row>
    <row r="187" spans="1:5">
      <c r="B187" s="15" t="s">
        <v>22</v>
      </c>
      <c r="C187" t="s">
        <v>23</v>
      </c>
      <c r="D187" t="s">
        <v>400</v>
      </c>
      <c r="E187" t="s">
        <v>401</v>
      </c>
    </row>
    <row r="188" spans="1:5">
      <c r="B188" s="15" t="s">
        <v>22</v>
      </c>
      <c r="C188" t="s">
        <v>23</v>
      </c>
      <c r="D188" t="s">
        <v>402</v>
      </c>
      <c r="E188" t="s">
        <v>401</v>
      </c>
    </row>
    <row r="189" spans="1:5">
      <c r="B189" s="15" t="s">
        <v>22</v>
      </c>
      <c r="C189" t="s">
        <v>23</v>
      </c>
      <c r="D189" t="s">
        <v>403</v>
      </c>
      <c r="E189" t="s">
        <v>404</v>
      </c>
    </row>
    <row r="190" spans="1:5">
      <c r="A190" t="s">
        <v>21</v>
      </c>
      <c r="B190" s="15" t="s">
        <v>22</v>
      </c>
      <c r="C190" t="s">
        <v>23</v>
      </c>
      <c r="D190" t="s">
        <v>28</v>
      </c>
      <c r="E190" t="s">
        <v>404</v>
      </c>
    </row>
    <row r="191" spans="1:5">
      <c r="B191" s="15" t="s">
        <v>22</v>
      </c>
      <c r="C191" t="s">
        <v>23</v>
      </c>
      <c r="D191" t="s">
        <v>405</v>
      </c>
      <c r="E191" t="s">
        <v>406</v>
      </c>
    </row>
    <row r="192" spans="1:5">
      <c r="B192" s="15" t="s">
        <v>22</v>
      </c>
      <c r="C192" t="s">
        <v>23</v>
      </c>
      <c r="D192" t="s">
        <v>407</v>
      </c>
      <c r="E192" t="s">
        <v>408</v>
      </c>
    </row>
    <row r="193" spans="1:5">
      <c r="A193" t="s">
        <v>354</v>
      </c>
      <c r="B193" s="15" t="s">
        <v>22</v>
      </c>
      <c r="C193" t="s">
        <v>23</v>
      </c>
      <c r="D193" t="s">
        <v>409</v>
      </c>
      <c r="E193" t="s">
        <v>410</v>
      </c>
    </row>
    <row r="194" spans="1:5">
      <c r="A194" t="s">
        <v>152</v>
      </c>
      <c r="B194" s="15" t="s">
        <v>22</v>
      </c>
      <c r="C194" t="s">
        <v>23</v>
      </c>
      <c r="D194" t="s">
        <v>134</v>
      </c>
      <c r="E194" t="s">
        <v>368</v>
      </c>
    </row>
    <row r="195" spans="1:5">
      <c r="A195" t="s">
        <v>354</v>
      </c>
      <c r="B195" s="15" t="s">
        <v>22</v>
      </c>
      <c r="C195" t="s">
        <v>23</v>
      </c>
      <c r="D195" t="s">
        <v>411</v>
      </c>
      <c r="E195" t="s">
        <v>412</v>
      </c>
    </row>
    <row r="196" spans="1:5">
      <c r="A196" t="s">
        <v>49</v>
      </c>
      <c r="B196" s="15" t="s">
        <v>22</v>
      </c>
      <c r="C196" t="s">
        <v>33</v>
      </c>
      <c r="D196" t="s">
        <v>98</v>
      </c>
      <c r="E196" t="s">
        <v>387</v>
      </c>
    </row>
    <row r="197" spans="1:5">
      <c r="A197" t="s">
        <v>49</v>
      </c>
      <c r="B197" s="15" t="s">
        <v>22</v>
      </c>
      <c r="C197" t="s">
        <v>33</v>
      </c>
      <c r="D197" t="s">
        <v>99</v>
      </c>
      <c r="E197" t="s">
        <v>387</v>
      </c>
    </row>
    <row r="198" spans="1:5">
      <c r="A198" t="s">
        <v>413</v>
      </c>
      <c r="B198" s="15" t="s">
        <v>22</v>
      </c>
      <c r="C198" t="s">
        <v>33</v>
      </c>
      <c r="D198" t="s">
        <v>414</v>
      </c>
      <c r="E198" t="s">
        <v>415</v>
      </c>
    </row>
    <row r="199" spans="1:5">
      <c r="A199" t="s">
        <v>413</v>
      </c>
      <c r="B199" s="15" t="s">
        <v>22</v>
      </c>
      <c r="C199" t="s">
        <v>33</v>
      </c>
      <c r="D199" t="s">
        <v>416</v>
      </c>
      <c r="E199" t="s">
        <v>415</v>
      </c>
    </row>
    <row r="200" spans="1:5">
      <c r="A200" t="s">
        <v>100</v>
      </c>
      <c r="B200" s="15" t="s">
        <v>22</v>
      </c>
      <c r="C200" t="s">
        <v>33</v>
      </c>
      <c r="D200" t="s">
        <v>417</v>
      </c>
      <c r="E200" t="s">
        <v>393</v>
      </c>
    </row>
    <row r="201" spans="1:5">
      <c r="A201" t="s">
        <v>100</v>
      </c>
      <c r="B201" s="15" t="s">
        <v>22</v>
      </c>
      <c r="C201" t="s">
        <v>33</v>
      </c>
      <c r="D201" t="s">
        <v>418</v>
      </c>
      <c r="E201" t="s">
        <v>393</v>
      </c>
    </row>
    <row r="202" spans="1:5">
      <c r="A202" t="s">
        <v>419</v>
      </c>
      <c r="B202" s="15" t="s">
        <v>22</v>
      </c>
      <c r="C202" t="s">
        <v>33</v>
      </c>
      <c r="D202" t="s">
        <v>420</v>
      </c>
      <c r="E202" t="s">
        <v>421</v>
      </c>
    </row>
    <row r="203" spans="1:5">
      <c r="A203" t="s">
        <v>152</v>
      </c>
      <c r="B203" s="15" t="s">
        <v>22</v>
      </c>
      <c r="C203" t="s">
        <v>33</v>
      </c>
      <c r="D203" t="s">
        <v>422</v>
      </c>
      <c r="E203" t="s">
        <v>370</v>
      </c>
    </row>
    <row r="204" spans="1:5">
      <c r="A204" t="s">
        <v>100</v>
      </c>
      <c r="B204" s="15" t="s">
        <v>22</v>
      </c>
      <c r="C204" t="s">
        <v>33</v>
      </c>
      <c r="D204" t="s">
        <v>423</v>
      </c>
      <c r="E204" t="s">
        <v>374</v>
      </c>
    </row>
    <row r="205" spans="1:5">
      <c r="A205" t="s">
        <v>419</v>
      </c>
      <c r="B205" s="15" t="s">
        <v>22</v>
      </c>
      <c r="C205" t="s">
        <v>33</v>
      </c>
      <c r="D205" t="s">
        <v>424</v>
      </c>
      <c r="E205" t="s">
        <v>374</v>
      </c>
    </row>
    <row r="206" spans="1:5">
      <c r="A206" t="s">
        <v>419</v>
      </c>
      <c r="B206" s="15" t="s">
        <v>22</v>
      </c>
      <c r="C206" t="s">
        <v>33</v>
      </c>
      <c r="D206" t="s">
        <v>425</v>
      </c>
      <c r="E206" t="s">
        <v>374</v>
      </c>
    </row>
    <row r="207" spans="1:5">
      <c r="A207" t="s">
        <v>419</v>
      </c>
      <c r="B207" s="15" t="s">
        <v>22</v>
      </c>
      <c r="C207" t="s">
        <v>33</v>
      </c>
      <c r="D207" t="s">
        <v>426</v>
      </c>
      <c r="E207" t="s">
        <v>374</v>
      </c>
    </row>
    <row r="208" spans="1:5">
      <c r="A208" t="s">
        <v>49</v>
      </c>
      <c r="B208" s="15" t="s">
        <v>22</v>
      </c>
      <c r="C208" t="s">
        <v>33</v>
      </c>
      <c r="D208" t="s">
        <v>427</v>
      </c>
      <c r="E208" t="s">
        <v>391</v>
      </c>
    </row>
    <row r="209" spans="1:5">
      <c r="A209" t="s">
        <v>419</v>
      </c>
      <c r="B209" s="15" t="s">
        <v>22</v>
      </c>
      <c r="C209" t="s">
        <v>33</v>
      </c>
      <c r="D209" t="s">
        <v>428</v>
      </c>
      <c r="E209" t="s">
        <v>429</v>
      </c>
    </row>
    <row r="210" spans="1:5">
      <c r="A210" t="s">
        <v>31</v>
      </c>
      <c r="B210" s="15" t="s">
        <v>22</v>
      </c>
      <c r="C210" t="s">
        <v>33</v>
      </c>
      <c r="D210" t="s">
        <v>430</v>
      </c>
      <c r="E210" t="s">
        <v>431</v>
      </c>
    </row>
    <row r="211" spans="1:5">
      <c r="A211" t="s">
        <v>100</v>
      </c>
      <c r="B211" s="15" t="s">
        <v>22</v>
      </c>
      <c r="C211" t="s">
        <v>33</v>
      </c>
      <c r="D211" t="s">
        <v>432</v>
      </c>
      <c r="E211" t="s">
        <v>376</v>
      </c>
    </row>
    <row r="212" spans="1:5">
      <c r="A212" t="s">
        <v>152</v>
      </c>
      <c r="B212" s="15" t="s">
        <v>22</v>
      </c>
      <c r="C212" t="s">
        <v>33</v>
      </c>
      <c r="D212" t="s">
        <v>433</v>
      </c>
      <c r="E212" t="s">
        <v>434</v>
      </c>
    </row>
    <row r="213" spans="1:5">
      <c r="A213" t="s">
        <v>100</v>
      </c>
      <c r="B213" s="15" t="s">
        <v>22</v>
      </c>
      <c r="C213" t="s">
        <v>33</v>
      </c>
      <c r="D213" t="s">
        <v>70</v>
      </c>
      <c r="E213" t="s">
        <v>71</v>
      </c>
    </row>
    <row r="214" spans="1:5">
      <c r="A214" t="s">
        <v>49</v>
      </c>
      <c r="B214" s="15" t="s">
        <v>22</v>
      </c>
      <c r="C214" t="s">
        <v>33</v>
      </c>
      <c r="D214" t="s">
        <v>435</v>
      </c>
      <c r="E214" t="s">
        <v>391</v>
      </c>
    </row>
    <row r="215" spans="1:5">
      <c r="A215" t="s">
        <v>419</v>
      </c>
      <c r="B215" s="15" t="s">
        <v>22</v>
      </c>
      <c r="C215" t="s">
        <v>33</v>
      </c>
      <c r="D215" t="s">
        <v>436</v>
      </c>
      <c r="E215" t="s">
        <v>429</v>
      </c>
    </row>
    <row r="216" spans="1:5">
      <c r="A216" t="s">
        <v>419</v>
      </c>
      <c r="B216" s="15" t="s">
        <v>22</v>
      </c>
      <c r="C216" t="s">
        <v>33</v>
      </c>
      <c r="D216" t="s">
        <v>437</v>
      </c>
      <c r="E216" t="s">
        <v>438</v>
      </c>
    </row>
    <row r="217" spans="1:5">
      <c r="A217" t="s">
        <v>419</v>
      </c>
      <c r="B217" s="15" t="s">
        <v>22</v>
      </c>
      <c r="C217" t="s">
        <v>33</v>
      </c>
      <c r="D217" t="s">
        <v>439</v>
      </c>
      <c r="E217" t="s">
        <v>438</v>
      </c>
    </row>
    <row r="218" spans="1:5">
      <c r="A218" t="s">
        <v>138</v>
      </c>
      <c r="B218" s="15" t="s">
        <v>22</v>
      </c>
      <c r="C218" t="s">
        <v>33</v>
      </c>
      <c r="D218" t="s">
        <v>440</v>
      </c>
      <c r="E218" t="s">
        <v>441</v>
      </c>
    </row>
    <row r="219" spans="1:5">
      <c r="A219" t="s">
        <v>138</v>
      </c>
      <c r="B219" s="15" t="s">
        <v>22</v>
      </c>
      <c r="C219" t="s">
        <v>33</v>
      </c>
      <c r="D219" t="s">
        <v>442</v>
      </c>
      <c r="E219" t="s">
        <v>443</v>
      </c>
    </row>
    <row r="220" spans="1:5">
      <c r="A220" t="s">
        <v>138</v>
      </c>
      <c r="B220" s="15" t="s">
        <v>22</v>
      </c>
      <c r="C220" t="s">
        <v>33</v>
      </c>
      <c r="D220" t="s">
        <v>444</v>
      </c>
      <c r="E220" t="s">
        <v>445</v>
      </c>
    </row>
    <row r="221" spans="1:5">
      <c r="A221" t="s">
        <v>100</v>
      </c>
      <c r="B221" s="15" t="s">
        <v>22</v>
      </c>
      <c r="C221" t="s">
        <v>33</v>
      </c>
      <c r="D221" t="s">
        <v>101</v>
      </c>
      <c r="E221" t="s">
        <v>391</v>
      </c>
    </row>
    <row r="222" spans="1:5">
      <c r="A222" t="s">
        <v>100</v>
      </c>
      <c r="B222" s="15" t="s">
        <v>22</v>
      </c>
      <c r="C222" t="s">
        <v>33</v>
      </c>
      <c r="D222" t="s">
        <v>446</v>
      </c>
      <c r="E222" t="s">
        <v>391</v>
      </c>
    </row>
    <row r="223" spans="1:5">
      <c r="A223" t="s">
        <v>100</v>
      </c>
      <c r="B223" s="15" t="s">
        <v>22</v>
      </c>
      <c r="C223" t="s">
        <v>33</v>
      </c>
      <c r="D223" t="s">
        <v>447</v>
      </c>
      <c r="E223" t="s">
        <v>448</v>
      </c>
    </row>
    <row r="224" spans="1:5">
      <c r="A224" t="s">
        <v>100</v>
      </c>
      <c r="B224" s="15" t="s">
        <v>22</v>
      </c>
      <c r="C224" t="s">
        <v>33</v>
      </c>
      <c r="D224" t="s">
        <v>136</v>
      </c>
      <c r="E224" t="s">
        <v>448</v>
      </c>
    </row>
    <row r="225" spans="1:5">
      <c r="A225" t="s">
        <v>100</v>
      </c>
      <c r="B225" s="15" t="s">
        <v>22</v>
      </c>
      <c r="C225" t="s">
        <v>33</v>
      </c>
      <c r="D225" t="s">
        <v>449</v>
      </c>
      <c r="E225" t="s">
        <v>448</v>
      </c>
    </row>
    <row r="226" spans="1:5">
      <c r="A226" t="s">
        <v>215</v>
      </c>
      <c r="B226" s="15" t="s">
        <v>22</v>
      </c>
      <c r="C226" t="s">
        <v>33</v>
      </c>
      <c r="D226" t="s">
        <v>450</v>
      </c>
      <c r="E226" t="s">
        <v>451</v>
      </c>
    </row>
    <row r="227" spans="1:5">
      <c r="A227" t="s">
        <v>100</v>
      </c>
      <c r="B227" s="15" t="s">
        <v>22</v>
      </c>
      <c r="C227" t="s">
        <v>33</v>
      </c>
      <c r="D227" t="s">
        <v>452</v>
      </c>
      <c r="E227" t="s">
        <v>453</v>
      </c>
    </row>
    <row r="228" spans="1:5">
      <c r="A228" t="s">
        <v>100</v>
      </c>
      <c r="B228" s="15" t="s">
        <v>22</v>
      </c>
      <c r="C228" t="s">
        <v>33</v>
      </c>
      <c r="D228" t="s">
        <v>454</v>
      </c>
      <c r="E228" t="s">
        <v>401</v>
      </c>
    </row>
    <row r="229" spans="1:5">
      <c r="A229" t="s">
        <v>100</v>
      </c>
      <c r="B229" s="15" t="s">
        <v>22</v>
      </c>
      <c r="C229" t="s">
        <v>33</v>
      </c>
      <c r="D229" t="s">
        <v>455</v>
      </c>
      <c r="E229" t="s">
        <v>401</v>
      </c>
    </row>
    <row r="230" spans="1:5">
      <c r="A230" t="s">
        <v>152</v>
      </c>
      <c r="B230" s="15" t="s">
        <v>22</v>
      </c>
      <c r="C230" t="s">
        <v>33</v>
      </c>
      <c r="D230" t="s">
        <v>456</v>
      </c>
      <c r="E230" t="s">
        <v>457</v>
      </c>
    </row>
    <row r="231" spans="1:5">
      <c r="A231" t="s">
        <v>215</v>
      </c>
      <c r="B231" s="15" t="s">
        <v>22</v>
      </c>
      <c r="C231" t="s">
        <v>33</v>
      </c>
      <c r="D231" t="s">
        <v>458</v>
      </c>
      <c r="E231" t="s">
        <v>459</v>
      </c>
    </row>
    <row r="232" spans="1:5">
      <c r="A232" t="s">
        <v>100</v>
      </c>
      <c r="B232" s="15" t="s">
        <v>22</v>
      </c>
      <c r="C232" t="s">
        <v>33</v>
      </c>
      <c r="D232" t="s">
        <v>460</v>
      </c>
      <c r="E232" t="s">
        <v>461</v>
      </c>
    </row>
    <row r="233" spans="1:5">
      <c r="A233" t="s">
        <v>31</v>
      </c>
      <c r="B233" s="15" t="s">
        <v>22</v>
      </c>
      <c r="C233" t="s">
        <v>33</v>
      </c>
      <c r="D233" t="s">
        <v>462</v>
      </c>
      <c r="E233" t="s">
        <v>463</v>
      </c>
    </row>
    <row r="234" spans="1:5">
      <c r="A234" t="s">
        <v>100</v>
      </c>
      <c r="B234" s="15" t="s">
        <v>22</v>
      </c>
      <c r="C234" t="s">
        <v>33</v>
      </c>
      <c r="D234" t="s">
        <v>464</v>
      </c>
      <c r="E234" t="s">
        <v>465</v>
      </c>
    </row>
    <row r="235" spans="1:5">
      <c r="A235" t="s">
        <v>35</v>
      </c>
      <c r="B235" s="15" t="s">
        <v>32</v>
      </c>
      <c r="C235" t="s">
        <v>36</v>
      </c>
      <c r="D235" t="s">
        <v>37</v>
      </c>
      <c r="E235" t="s">
        <v>38</v>
      </c>
    </row>
    <row r="236" spans="1:5">
      <c r="B236" s="15" t="s">
        <v>32</v>
      </c>
      <c r="C236" t="s">
        <v>23</v>
      </c>
      <c r="D236" t="s">
        <v>466</v>
      </c>
      <c r="E236" t="s">
        <v>467</v>
      </c>
    </row>
    <row r="237" spans="1:5">
      <c r="B237" s="15" t="s">
        <v>32</v>
      </c>
      <c r="C237" t="s">
        <v>23</v>
      </c>
      <c r="D237" t="s">
        <v>468</v>
      </c>
      <c r="E237" t="s">
        <v>469</v>
      </c>
    </row>
    <row r="238" spans="1:5">
      <c r="B238" s="15" t="s">
        <v>32</v>
      </c>
      <c r="C238" t="s">
        <v>23</v>
      </c>
      <c r="D238" t="s">
        <v>470</v>
      </c>
      <c r="E238" t="s">
        <v>471</v>
      </c>
    </row>
    <row r="239" spans="1:5">
      <c r="B239" s="15" t="s">
        <v>32</v>
      </c>
      <c r="C239" t="s">
        <v>23</v>
      </c>
      <c r="D239" t="s">
        <v>472</v>
      </c>
      <c r="E239" t="s">
        <v>471</v>
      </c>
    </row>
    <row r="240" spans="1:5">
      <c r="B240" s="15" t="s">
        <v>32</v>
      </c>
      <c r="C240" t="s">
        <v>23</v>
      </c>
      <c r="D240" t="s">
        <v>473</v>
      </c>
      <c r="E240" t="s">
        <v>474</v>
      </c>
    </row>
    <row r="241" spans="1:5">
      <c r="A241" t="s">
        <v>31</v>
      </c>
      <c r="B241" s="15" t="s">
        <v>32</v>
      </c>
      <c r="C241" t="s">
        <v>33</v>
      </c>
      <c r="D241" t="s">
        <v>34</v>
      </c>
      <c r="E241" t="s">
        <v>471</v>
      </c>
    </row>
    <row r="242" spans="1:5">
      <c r="B242" s="15" t="s">
        <v>32</v>
      </c>
      <c r="C242" t="s">
        <v>33</v>
      </c>
      <c r="D242" t="s">
        <v>475</v>
      </c>
      <c r="E242" t="s">
        <v>476</v>
      </c>
    </row>
    <row r="243" spans="1:5">
      <c r="A243" t="s">
        <v>413</v>
      </c>
      <c r="B243" s="15" t="s">
        <v>32</v>
      </c>
      <c r="C243" t="s">
        <v>33</v>
      </c>
      <c r="D243" t="s">
        <v>477</v>
      </c>
      <c r="E243" t="s">
        <v>434</v>
      </c>
    </row>
    <row r="244" spans="1:5">
      <c r="A244" t="s">
        <v>100</v>
      </c>
      <c r="B244" s="15" t="s">
        <v>32</v>
      </c>
      <c r="C244" t="s">
        <v>33</v>
      </c>
      <c r="D244" t="s">
        <v>478</v>
      </c>
      <c r="E244" t="s">
        <v>479</v>
      </c>
    </row>
    <row r="245" spans="1:5">
      <c r="A245" t="s">
        <v>100</v>
      </c>
      <c r="B245" s="15" t="s">
        <v>32</v>
      </c>
      <c r="C245" t="s">
        <v>33</v>
      </c>
      <c r="D245" t="s">
        <v>480</v>
      </c>
      <c r="E245" t="s">
        <v>479</v>
      </c>
    </row>
    <row r="246" spans="1:5">
      <c r="A246" t="s">
        <v>100</v>
      </c>
      <c r="B246" s="15" t="s">
        <v>32</v>
      </c>
      <c r="C246" t="s">
        <v>33</v>
      </c>
      <c r="D246" t="s">
        <v>481</v>
      </c>
      <c r="E246" t="s">
        <v>479</v>
      </c>
    </row>
    <row r="247" spans="1:5">
      <c r="B247" s="15" t="s">
        <v>32</v>
      </c>
      <c r="C247" t="s">
        <v>33</v>
      </c>
      <c r="D247" t="s">
        <v>482</v>
      </c>
      <c r="E247" t="s">
        <v>483</v>
      </c>
    </row>
    <row r="248" spans="1:5">
      <c r="A248" t="s">
        <v>413</v>
      </c>
      <c r="B248" s="15" t="s">
        <v>32</v>
      </c>
      <c r="C248" t="s">
        <v>33</v>
      </c>
      <c r="D248" t="s">
        <v>484</v>
      </c>
      <c r="E248" t="s">
        <v>485</v>
      </c>
    </row>
    <row r="249" spans="1:5">
      <c r="A249" t="s">
        <v>413</v>
      </c>
      <c r="B249" s="15" t="s">
        <v>32</v>
      </c>
      <c r="C249" t="s">
        <v>33</v>
      </c>
      <c r="D249" t="s">
        <v>486</v>
      </c>
      <c r="E249" t="s">
        <v>487</v>
      </c>
    </row>
    <row r="250" spans="1:5">
      <c r="A250" t="s">
        <v>413</v>
      </c>
      <c r="B250" s="15" t="s">
        <v>32</v>
      </c>
      <c r="C250" t="s">
        <v>33</v>
      </c>
      <c r="D250" t="s">
        <v>488</v>
      </c>
      <c r="E250" t="s">
        <v>489</v>
      </c>
    </row>
    <row r="251" spans="1:5">
      <c r="B251" s="15" t="s">
        <v>32</v>
      </c>
      <c r="C251" t="s">
        <v>33</v>
      </c>
      <c r="D251" t="s">
        <v>490</v>
      </c>
      <c r="E251" t="s">
        <v>491</v>
      </c>
    </row>
    <row r="252" spans="1:5">
      <c r="A252" t="s">
        <v>31</v>
      </c>
      <c r="B252" s="15" t="s">
        <v>32</v>
      </c>
      <c r="C252" t="s">
        <v>33</v>
      </c>
      <c r="D252" t="s">
        <v>128</v>
      </c>
      <c r="E252" t="s">
        <v>492</v>
      </c>
    </row>
    <row r="253" spans="1:5">
      <c r="B253" s="15" t="s">
        <v>32</v>
      </c>
      <c r="C253" t="s">
        <v>33</v>
      </c>
      <c r="D253" t="s">
        <v>493</v>
      </c>
      <c r="E253" t="s">
        <v>494</v>
      </c>
    </row>
    <row r="254" spans="1:5">
      <c r="B254" s="15" t="s">
        <v>32</v>
      </c>
      <c r="C254" t="s">
        <v>33</v>
      </c>
      <c r="D254" t="s">
        <v>495</v>
      </c>
      <c r="E254" t="s">
        <v>494</v>
      </c>
    </row>
    <row r="255" spans="1:5">
      <c r="B255" s="15" t="s">
        <v>32</v>
      </c>
      <c r="C255" t="s">
        <v>33</v>
      </c>
      <c r="D255" t="s">
        <v>496</v>
      </c>
      <c r="E255" t="s">
        <v>497</v>
      </c>
    </row>
    <row r="256" spans="1:5">
      <c r="A256" t="s">
        <v>282</v>
      </c>
      <c r="B256" s="15" t="s">
        <v>105</v>
      </c>
      <c r="C256" t="s">
        <v>36</v>
      </c>
      <c r="D256" t="s">
        <v>498</v>
      </c>
    </row>
    <row r="257" spans="1:4">
      <c r="A257" t="s">
        <v>282</v>
      </c>
      <c r="B257" s="15" t="s">
        <v>105</v>
      </c>
      <c r="C257" t="s">
        <v>36</v>
      </c>
      <c r="D257" t="s">
        <v>499</v>
      </c>
    </row>
    <row r="258" spans="1:4">
      <c r="A258" t="s">
        <v>282</v>
      </c>
      <c r="B258" s="15" t="s">
        <v>105</v>
      </c>
      <c r="C258" t="s">
        <v>36</v>
      </c>
      <c r="D258" t="s">
        <v>117</v>
      </c>
    </row>
    <row r="259" spans="1:4">
      <c r="A259" t="s">
        <v>282</v>
      </c>
      <c r="B259" s="15" t="s">
        <v>105</v>
      </c>
      <c r="C259" t="s">
        <v>36</v>
      </c>
      <c r="D259" t="s">
        <v>94</v>
      </c>
    </row>
    <row r="260" spans="1:4">
      <c r="A260" t="s">
        <v>215</v>
      </c>
      <c r="B260" s="15" t="s">
        <v>105</v>
      </c>
      <c r="C260" t="s">
        <v>33</v>
      </c>
      <c r="D260" t="s">
        <v>500</v>
      </c>
    </row>
    <row r="261" spans="1:4">
      <c r="A261" t="s">
        <v>215</v>
      </c>
      <c r="B261" s="15" t="s">
        <v>105</v>
      </c>
      <c r="C261" t="s">
        <v>33</v>
      </c>
      <c r="D261" t="s">
        <v>501</v>
      </c>
    </row>
    <row r="262" spans="1:4">
      <c r="A262" t="s">
        <v>215</v>
      </c>
      <c r="B262" s="15" t="s">
        <v>105</v>
      </c>
      <c r="C262" t="s">
        <v>33</v>
      </c>
      <c r="D262" t="s">
        <v>502</v>
      </c>
    </row>
    <row r="263" spans="1:4">
      <c r="A263" t="s">
        <v>215</v>
      </c>
      <c r="B263" s="15" t="s">
        <v>105</v>
      </c>
      <c r="C263" t="s">
        <v>33</v>
      </c>
      <c r="D263" t="s">
        <v>503</v>
      </c>
    </row>
    <row r="264" spans="1:4">
      <c r="A264" t="s">
        <v>44</v>
      </c>
      <c r="B264" s="15" t="s">
        <v>105</v>
      </c>
      <c r="C264" t="s">
        <v>23</v>
      </c>
      <c r="D264" t="s">
        <v>131</v>
      </c>
    </row>
    <row r="265" spans="1:4">
      <c r="A265" t="s">
        <v>44</v>
      </c>
      <c r="B265" s="15" t="s">
        <v>105</v>
      </c>
      <c r="C265" t="s">
        <v>23</v>
      </c>
      <c r="D265" t="s">
        <v>504</v>
      </c>
    </row>
    <row r="266" spans="1:4">
      <c r="A266" t="s">
        <v>44</v>
      </c>
      <c r="B266" s="15" t="s">
        <v>105</v>
      </c>
      <c r="C266" t="s">
        <v>23</v>
      </c>
      <c r="D266" t="s">
        <v>505</v>
      </c>
    </row>
    <row r="267" spans="1:4">
      <c r="A267" t="s">
        <v>44</v>
      </c>
      <c r="B267" s="15" t="s">
        <v>105</v>
      </c>
      <c r="C267" t="s">
        <v>23</v>
      </c>
      <c r="D267" t="s">
        <v>506</v>
      </c>
    </row>
    <row r="268" spans="1:4">
      <c r="A268" t="s">
        <v>44</v>
      </c>
      <c r="B268" s="15" t="s">
        <v>105</v>
      </c>
      <c r="C268" t="s">
        <v>23</v>
      </c>
      <c r="D268" t="s">
        <v>507</v>
      </c>
    </row>
    <row r="269" spans="1:4">
      <c r="A269" t="s">
        <v>44</v>
      </c>
      <c r="B269" s="15" t="s">
        <v>105</v>
      </c>
      <c r="C269" t="s">
        <v>23</v>
      </c>
      <c r="D269" t="s">
        <v>508</v>
      </c>
    </row>
    <row r="270" spans="1:4">
      <c r="A270" t="s">
        <v>44</v>
      </c>
      <c r="B270" s="15" t="s">
        <v>105</v>
      </c>
      <c r="C270" t="s">
        <v>23</v>
      </c>
      <c r="D270" t="s">
        <v>509</v>
      </c>
    </row>
    <row r="271" spans="1:4">
      <c r="A271" t="s">
        <v>44</v>
      </c>
      <c r="B271" s="15" t="s">
        <v>105</v>
      </c>
      <c r="C271" t="s">
        <v>23</v>
      </c>
      <c r="D271" t="s">
        <v>510</v>
      </c>
    </row>
    <row r="272" spans="1:4">
      <c r="A272" t="s">
        <v>44</v>
      </c>
      <c r="B272" s="15" t="s">
        <v>105</v>
      </c>
      <c r="C272" t="s">
        <v>23</v>
      </c>
      <c r="D272" t="s">
        <v>511</v>
      </c>
    </row>
    <row r="273" spans="1:4">
      <c r="A273" t="s">
        <v>44</v>
      </c>
      <c r="B273" s="15" t="s">
        <v>105</v>
      </c>
      <c r="C273" t="s">
        <v>23</v>
      </c>
      <c r="D273" t="s">
        <v>512</v>
      </c>
    </row>
    <row r="274" spans="1:4">
      <c r="A274" t="s">
        <v>104</v>
      </c>
      <c r="B274" s="15" t="s">
        <v>105</v>
      </c>
      <c r="C274" t="s">
        <v>33</v>
      </c>
      <c r="D274" t="s">
        <v>80</v>
      </c>
    </row>
    <row r="275" spans="1:4">
      <c r="A275" t="s">
        <v>104</v>
      </c>
      <c r="B275" s="15" t="s">
        <v>105</v>
      </c>
      <c r="C275" t="s">
        <v>33</v>
      </c>
      <c r="D275" t="s">
        <v>513</v>
      </c>
    </row>
    <row r="276" spans="1:4">
      <c r="A276" t="s">
        <v>104</v>
      </c>
      <c r="B276" s="15" t="s">
        <v>105</v>
      </c>
      <c r="C276" t="s">
        <v>33</v>
      </c>
      <c r="D276" t="s">
        <v>514</v>
      </c>
    </row>
    <row r="277" spans="1:4">
      <c r="A277" t="s">
        <v>104</v>
      </c>
      <c r="B277" s="15" t="s">
        <v>105</v>
      </c>
      <c r="C277" t="s">
        <v>33</v>
      </c>
      <c r="D277" t="s">
        <v>106</v>
      </c>
    </row>
    <row r="278" spans="1:4">
      <c r="A278" t="s">
        <v>104</v>
      </c>
      <c r="B278" s="15" t="s">
        <v>105</v>
      </c>
      <c r="C278" t="s">
        <v>33</v>
      </c>
      <c r="D278" t="s">
        <v>107</v>
      </c>
    </row>
    <row r="279" spans="1:4">
      <c r="B279" s="16"/>
    </row>
    <row r="280" spans="1:4">
      <c r="B280" s="16"/>
    </row>
    <row r="281" spans="1:4">
      <c r="B281" s="16"/>
    </row>
    <row r="282" spans="1:4">
      <c r="B282" s="16"/>
    </row>
    <row r="283" spans="1:4">
      <c r="B283" s="16"/>
    </row>
    <row r="284" spans="1:4">
      <c r="B284" s="16"/>
    </row>
    <row r="285" spans="1:4">
      <c r="B285" s="16"/>
    </row>
    <row r="286" spans="1:4">
      <c r="B286" s="16"/>
    </row>
    <row r="287" spans="1:4">
      <c r="B287" s="16"/>
    </row>
    <row r="288" spans="1:4">
      <c r="B288" s="16"/>
    </row>
    <row r="289" spans="2:2">
      <c r="B289" s="16"/>
    </row>
    <row r="290" spans="2:2">
      <c r="B290" s="16"/>
    </row>
    <row r="291" spans="2:2">
      <c r="B291" s="16"/>
    </row>
    <row r="292" spans="2:2">
      <c r="B292" s="16"/>
    </row>
    <row r="293" spans="2:2">
      <c r="B293" s="16"/>
    </row>
    <row r="294" spans="2:2">
      <c r="B294" s="16"/>
    </row>
    <row r="295" spans="2:2">
      <c r="B295" s="16"/>
    </row>
    <row r="296" spans="2:2">
      <c r="B296" s="16"/>
    </row>
    <row r="297" spans="2:2">
      <c r="B297" s="16"/>
    </row>
    <row r="298" spans="2:2">
      <c r="B298" s="16"/>
    </row>
    <row r="299" spans="2:2">
      <c r="B299" s="16"/>
    </row>
    <row r="300" spans="2:2">
      <c r="B300" s="16"/>
    </row>
    <row r="301" spans="2:2">
      <c r="B301" s="16"/>
    </row>
    <row r="302" spans="2:2">
      <c r="B302" s="16"/>
    </row>
    <row r="303" spans="2:2">
      <c r="B303" s="16"/>
    </row>
    <row r="304" spans="2:2">
      <c r="B304" s="16"/>
    </row>
    <row r="305" spans="2:2">
      <c r="B305" s="16"/>
    </row>
    <row r="306" spans="2:2">
      <c r="B306" s="16"/>
    </row>
    <row r="307" spans="2:2">
      <c r="B307" s="16"/>
    </row>
    <row r="308" spans="2:2">
      <c r="B308" s="16"/>
    </row>
    <row r="309" spans="2:2">
      <c r="B309" s="16"/>
    </row>
    <row r="310" spans="2:2">
      <c r="B310" s="16"/>
    </row>
    <row r="311" spans="2:2">
      <c r="B311" s="16"/>
    </row>
    <row r="312" spans="2:2">
      <c r="B312" s="16"/>
    </row>
    <row r="313" spans="2:2">
      <c r="B313" s="16"/>
    </row>
    <row r="314" spans="2:2">
      <c r="B314" s="16"/>
    </row>
    <row r="315" spans="2:2">
      <c r="B315" s="16"/>
    </row>
    <row r="316" spans="2:2">
      <c r="B316" s="16"/>
    </row>
    <row r="317" spans="2:2">
      <c r="B317" s="16"/>
    </row>
    <row r="318" spans="2:2">
      <c r="B318" s="16"/>
    </row>
    <row r="319" spans="2:2">
      <c r="B319" s="16"/>
    </row>
    <row r="320" spans="2:2">
      <c r="B320" s="16"/>
    </row>
    <row r="321" spans="2:2">
      <c r="B321" s="16"/>
    </row>
    <row r="322" spans="2:2">
      <c r="B322" s="16"/>
    </row>
    <row r="323" spans="2:2">
      <c r="B323" s="16"/>
    </row>
    <row r="324" spans="2:2">
      <c r="B324" s="16"/>
    </row>
    <row r="325" spans="2:2">
      <c r="B325" s="16"/>
    </row>
    <row r="326" spans="2:2">
      <c r="B326" s="16"/>
    </row>
    <row r="327" spans="2:2">
      <c r="B327" s="16"/>
    </row>
    <row r="328" spans="2:2">
      <c r="B328" s="16"/>
    </row>
    <row r="329" spans="2:2">
      <c r="B329" s="16"/>
    </row>
    <row r="330" spans="2:2">
      <c r="B330" s="16"/>
    </row>
    <row r="331" spans="2:2">
      <c r="B331" s="16"/>
    </row>
    <row r="332" spans="2:2">
      <c r="B332" s="16"/>
    </row>
    <row r="333" spans="2:2">
      <c r="B333" s="16"/>
    </row>
    <row r="334" spans="2:2">
      <c r="B334" s="16"/>
    </row>
    <row r="335" spans="2:2">
      <c r="B335" s="16"/>
    </row>
    <row r="336" spans="2:2">
      <c r="B336" s="16"/>
    </row>
    <row r="337" spans="2:2">
      <c r="B337" s="16"/>
    </row>
    <row r="338" spans="2:2">
      <c r="B338" s="16"/>
    </row>
    <row r="339" spans="2:2">
      <c r="B339" s="16"/>
    </row>
    <row r="340" spans="2:2">
      <c r="B340" s="16"/>
    </row>
    <row r="341" spans="2:2">
      <c r="B341" s="16"/>
    </row>
    <row r="342" spans="2:2">
      <c r="B342" s="16"/>
    </row>
    <row r="343" spans="2:2">
      <c r="B343" s="16"/>
    </row>
    <row r="344" spans="2:2">
      <c r="B344" s="16"/>
    </row>
    <row r="345" spans="2:2">
      <c r="B345" s="16"/>
    </row>
    <row r="346" spans="2:2">
      <c r="B346" s="16"/>
    </row>
    <row r="347" spans="2:2">
      <c r="B347" s="16"/>
    </row>
    <row r="348" spans="2:2">
      <c r="B348" s="16"/>
    </row>
    <row r="349" spans="2:2">
      <c r="B349" s="16"/>
    </row>
    <row r="350" spans="2:2">
      <c r="B350" s="16"/>
    </row>
    <row r="351" spans="2:2">
      <c r="B351" s="16"/>
    </row>
    <row r="352" spans="2:2">
      <c r="B352" s="16"/>
    </row>
    <row r="353" spans="2:2">
      <c r="B353" s="16"/>
    </row>
    <row r="354" spans="2:2">
      <c r="B354" s="16"/>
    </row>
    <row r="355" spans="2:2">
      <c r="B355" s="16"/>
    </row>
    <row r="356" spans="2:2">
      <c r="B356" s="16"/>
    </row>
    <row r="357" spans="2:2">
      <c r="B357" s="16"/>
    </row>
    <row r="358" spans="2:2">
      <c r="B358" s="16"/>
    </row>
    <row r="359" spans="2:2">
      <c r="B359" s="16"/>
    </row>
    <row r="360" spans="2:2">
      <c r="B360" s="16"/>
    </row>
    <row r="361" spans="2:2">
      <c r="B361" s="16"/>
    </row>
    <row r="362" spans="2:2">
      <c r="B362" s="16"/>
    </row>
    <row r="363" spans="2:2">
      <c r="B363" s="16"/>
    </row>
    <row r="364" spans="2:2">
      <c r="B364" s="16"/>
    </row>
    <row r="365" spans="2:2">
      <c r="B365" s="16"/>
    </row>
    <row r="366" spans="2:2">
      <c r="B366" s="16"/>
    </row>
    <row r="367" spans="2:2">
      <c r="B367" s="16"/>
    </row>
    <row r="368" spans="2:2">
      <c r="B368" s="16"/>
    </row>
    <row r="369" spans="2:2">
      <c r="B369" s="16"/>
    </row>
    <row r="370" spans="2:2">
      <c r="B370" s="16"/>
    </row>
    <row r="371" spans="2:2">
      <c r="B371" s="16"/>
    </row>
    <row r="372" spans="2:2">
      <c r="B372" s="16"/>
    </row>
    <row r="373" spans="2:2">
      <c r="B373" s="16"/>
    </row>
    <row r="374" spans="2:2">
      <c r="B374" s="16"/>
    </row>
    <row r="375" spans="2:2">
      <c r="B375" s="16"/>
    </row>
    <row r="376" spans="2:2">
      <c r="B376" s="16"/>
    </row>
    <row r="377" spans="2:2">
      <c r="B377" s="16"/>
    </row>
    <row r="378" spans="2:2">
      <c r="B378" s="16"/>
    </row>
    <row r="379" spans="2:2">
      <c r="B379" s="16"/>
    </row>
    <row r="380" spans="2:2">
      <c r="B380" s="16"/>
    </row>
    <row r="381" spans="2:2">
      <c r="B381" s="16"/>
    </row>
    <row r="382" spans="2:2">
      <c r="B382" s="16"/>
    </row>
    <row r="383" spans="2:2">
      <c r="B383" s="16"/>
    </row>
    <row r="384" spans="2:2">
      <c r="B384" s="16"/>
    </row>
    <row r="385" spans="2:2">
      <c r="B385" s="16"/>
    </row>
    <row r="386" spans="2:2">
      <c r="B386" s="16"/>
    </row>
    <row r="387" spans="2:2">
      <c r="B387" s="16"/>
    </row>
    <row r="388" spans="2:2">
      <c r="B388" s="16"/>
    </row>
    <row r="389" spans="2:2">
      <c r="B389" s="16"/>
    </row>
    <row r="390" spans="2:2">
      <c r="B390" s="16"/>
    </row>
    <row r="391" spans="2:2">
      <c r="B391" s="16"/>
    </row>
    <row r="392" spans="2:2">
      <c r="B392" s="16"/>
    </row>
    <row r="393" spans="2:2">
      <c r="B393" s="16"/>
    </row>
    <row r="394" spans="2:2">
      <c r="B394" s="16"/>
    </row>
    <row r="395" spans="2:2">
      <c r="B395" s="16"/>
    </row>
    <row r="396" spans="2:2">
      <c r="B396" s="16"/>
    </row>
    <row r="397" spans="2:2">
      <c r="B397" s="16"/>
    </row>
    <row r="398" spans="2:2">
      <c r="B398" s="16"/>
    </row>
    <row r="399" spans="2:2">
      <c r="B399" s="16"/>
    </row>
    <row r="400" spans="2:2">
      <c r="B400" s="16"/>
    </row>
    <row r="401" spans="2:2">
      <c r="B401" s="16"/>
    </row>
    <row r="402" spans="2:2">
      <c r="B402" s="16"/>
    </row>
    <row r="403" spans="2:2">
      <c r="B403" s="16"/>
    </row>
    <row r="404" spans="2:2">
      <c r="B404" s="16"/>
    </row>
    <row r="405" spans="2:2">
      <c r="B405" s="16"/>
    </row>
    <row r="406" spans="2:2">
      <c r="B406" s="16"/>
    </row>
    <row r="407" spans="2:2">
      <c r="B407" s="16"/>
    </row>
    <row r="408" spans="2:2">
      <c r="B408" s="16"/>
    </row>
    <row r="409" spans="2:2">
      <c r="B409" s="16"/>
    </row>
    <row r="410" spans="2:2">
      <c r="B410" s="16"/>
    </row>
    <row r="411" spans="2:2">
      <c r="B411" s="16"/>
    </row>
    <row r="412" spans="2:2">
      <c r="B412" s="16"/>
    </row>
    <row r="413" spans="2:2">
      <c r="B413" s="16"/>
    </row>
    <row r="414" spans="2:2">
      <c r="B414" s="16"/>
    </row>
    <row r="415" spans="2:2">
      <c r="B415" s="16"/>
    </row>
    <row r="416" spans="2:2">
      <c r="B416" s="16"/>
    </row>
    <row r="417" spans="2:2">
      <c r="B417" s="16"/>
    </row>
    <row r="418" spans="2:2">
      <c r="B418" s="16"/>
    </row>
    <row r="419" spans="2:2">
      <c r="B419" s="16"/>
    </row>
    <row r="420" spans="2:2">
      <c r="B420" s="16"/>
    </row>
    <row r="421" spans="2:2">
      <c r="B421" s="16"/>
    </row>
    <row r="422" spans="2:2">
      <c r="B422" s="16"/>
    </row>
    <row r="423" spans="2:2">
      <c r="B423" s="16"/>
    </row>
    <row r="424" spans="2:2">
      <c r="B424" s="16"/>
    </row>
    <row r="425" spans="2:2">
      <c r="B425" s="16"/>
    </row>
    <row r="426" spans="2:2">
      <c r="B426" s="16"/>
    </row>
    <row r="427" spans="2:2">
      <c r="B427" s="16"/>
    </row>
    <row r="428" spans="2:2">
      <c r="B428" s="16"/>
    </row>
    <row r="429" spans="2:2">
      <c r="B429" s="16"/>
    </row>
    <row r="430" spans="2:2">
      <c r="B430" s="16"/>
    </row>
    <row r="431" spans="2:2">
      <c r="B431" s="16"/>
    </row>
    <row r="432" spans="2:2">
      <c r="B432" s="16"/>
    </row>
    <row r="433" spans="2:2">
      <c r="B433" s="16"/>
    </row>
    <row r="434" spans="2:2">
      <c r="B434" s="16"/>
    </row>
    <row r="435" spans="2:2">
      <c r="B435" s="16"/>
    </row>
    <row r="436" spans="2:2">
      <c r="B436" s="16"/>
    </row>
    <row r="437" spans="2:2">
      <c r="B437" s="16"/>
    </row>
    <row r="438" spans="2:2">
      <c r="B438" s="16"/>
    </row>
    <row r="439" spans="2:2">
      <c r="B439" s="16"/>
    </row>
    <row r="440" spans="2:2">
      <c r="B440" s="16"/>
    </row>
    <row r="441" spans="2:2">
      <c r="B441" s="16"/>
    </row>
    <row r="442" spans="2:2">
      <c r="B442" s="16"/>
    </row>
    <row r="443" spans="2:2">
      <c r="B443" s="16"/>
    </row>
    <row r="444" spans="2:2">
      <c r="B444" s="16"/>
    </row>
    <row r="445" spans="2:2">
      <c r="B445" s="16"/>
    </row>
    <row r="446" spans="2:2">
      <c r="B446" s="16"/>
    </row>
    <row r="447" spans="2:2">
      <c r="B447" s="16"/>
    </row>
    <row r="448" spans="2:2">
      <c r="B448" s="16"/>
    </row>
    <row r="449" spans="2:2">
      <c r="B449" s="16"/>
    </row>
    <row r="450" spans="2:2">
      <c r="B450" s="16"/>
    </row>
    <row r="451" spans="2:2">
      <c r="B451" s="16"/>
    </row>
    <row r="452" spans="2:2">
      <c r="B452" s="16"/>
    </row>
    <row r="453" spans="2:2">
      <c r="B453" s="16"/>
    </row>
    <row r="454" spans="2:2">
      <c r="B454" s="16"/>
    </row>
    <row r="455" spans="2:2">
      <c r="B455" s="16"/>
    </row>
    <row r="456" spans="2:2">
      <c r="B456" s="16"/>
    </row>
    <row r="457" spans="2:2">
      <c r="B457" s="16"/>
    </row>
    <row r="458" spans="2:2">
      <c r="B458" s="16"/>
    </row>
    <row r="459" spans="2:2">
      <c r="B459" s="16"/>
    </row>
    <row r="460" spans="2:2">
      <c r="B460" s="16"/>
    </row>
    <row r="461" spans="2:2">
      <c r="B461" s="16"/>
    </row>
    <row r="462" spans="2:2">
      <c r="B462" s="16"/>
    </row>
    <row r="463" spans="2:2">
      <c r="B463" s="16"/>
    </row>
    <row r="464" spans="2:2">
      <c r="B464" s="16"/>
    </row>
    <row r="465" spans="2:2">
      <c r="B465" s="16"/>
    </row>
    <row r="466" spans="2:2">
      <c r="B466" s="16"/>
    </row>
    <row r="467" spans="2:2">
      <c r="B467" s="16"/>
    </row>
    <row r="468" spans="2:2">
      <c r="B468" s="16"/>
    </row>
    <row r="469" spans="2:2">
      <c r="B469" s="16"/>
    </row>
    <row r="470" spans="2:2">
      <c r="B470" s="16"/>
    </row>
    <row r="471" spans="2:2">
      <c r="B471" s="16"/>
    </row>
    <row r="472" spans="2:2">
      <c r="B472" s="16"/>
    </row>
    <row r="473" spans="2:2">
      <c r="B473" s="16"/>
    </row>
    <row r="474" spans="2:2">
      <c r="B474" s="16"/>
    </row>
    <row r="475" spans="2:2">
      <c r="B475" s="16"/>
    </row>
    <row r="476" spans="2:2">
      <c r="B476" s="16"/>
    </row>
    <row r="477" spans="2:2">
      <c r="B477" s="16"/>
    </row>
    <row r="478" spans="2:2">
      <c r="B478" s="16"/>
    </row>
    <row r="479" spans="2:2">
      <c r="B479" s="16"/>
    </row>
    <row r="480" spans="2:2">
      <c r="B480" s="16"/>
    </row>
    <row r="481" spans="2:2">
      <c r="B481" s="16"/>
    </row>
    <row r="482" spans="2:2">
      <c r="B482" s="16"/>
    </row>
    <row r="483" spans="2:2">
      <c r="B483" s="16"/>
    </row>
    <row r="484" spans="2:2">
      <c r="B484" s="16"/>
    </row>
    <row r="485" spans="2:2">
      <c r="B485" s="16"/>
    </row>
    <row r="486" spans="2:2">
      <c r="B486" s="16"/>
    </row>
    <row r="487" spans="2:2">
      <c r="B487" s="16"/>
    </row>
    <row r="488" spans="2:2">
      <c r="B488" s="16"/>
    </row>
    <row r="489" spans="2:2">
      <c r="B489" s="16"/>
    </row>
    <row r="490" spans="2:2">
      <c r="B490" s="16"/>
    </row>
    <row r="491" spans="2:2">
      <c r="B491" s="16"/>
    </row>
    <row r="492" spans="2:2">
      <c r="B492" s="16"/>
    </row>
    <row r="493" spans="2:2">
      <c r="B493" s="16"/>
    </row>
    <row r="494" spans="2:2">
      <c r="B494" s="16"/>
    </row>
    <row r="495" spans="2:2">
      <c r="B495" s="16"/>
    </row>
    <row r="496" spans="2:2">
      <c r="B496" s="16"/>
    </row>
    <row r="497" spans="2:2">
      <c r="B497" s="16"/>
    </row>
    <row r="498" spans="2:2">
      <c r="B498" s="16"/>
    </row>
    <row r="499" spans="2:2">
      <c r="B499" s="16"/>
    </row>
    <row r="500" spans="2:2">
      <c r="B500" s="16"/>
    </row>
    <row r="501" spans="2:2">
      <c r="B501" s="16"/>
    </row>
    <row r="502" spans="2:2">
      <c r="B502" s="16"/>
    </row>
    <row r="503" spans="2:2">
      <c r="B503" s="16"/>
    </row>
    <row r="504" spans="2:2">
      <c r="B504" s="16"/>
    </row>
    <row r="505" spans="2:2">
      <c r="B505" s="16"/>
    </row>
    <row r="506" spans="2:2">
      <c r="B506" s="16"/>
    </row>
    <row r="507" spans="2:2">
      <c r="B507" s="16"/>
    </row>
    <row r="508" spans="2:2">
      <c r="B508" s="16"/>
    </row>
    <row r="509" spans="2:2">
      <c r="B509" s="16"/>
    </row>
    <row r="510" spans="2:2">
      <c r="B510" s="16"/>
    </row>
    <row r="511" spans="2:2">
      <c r="B511" s="16"/>
    </row>
    <row r="512" spans="2:2">
      <c r="B512" s="16"/>
    </row>
    <row r="513" spans="2:2">
      <c r="B513" s="16"/>
    </row>
    <row r="514" spans="2:2">
      <c r="B514" s="16"/>
    </row>
    <row r="515" spans="2:2">
      <c r="B515" s="16"/>
    </row>
    <row r="516" spans="2:2">
      <c r="B516" s="16"/>
    </row>
    <row r="517" spans="2:2">
      <c r="B517" s="16"/>
    </row>
    <row r="518" spans="2:2">
      <c r="B518" s="16"/>
    </row>
    <row r="519" spans="2:2">
      <c r="B519" s="16"/>
    </row>
    <row r="520" spans="2:2">
      <c r="B520" s="16"/>
    </row>
    <row r="521" spans="2:2">
      <c r="B521" s="16"/>
    </row>
    <row r="522" spans="2:2">
      <c r="B522" s="16"/>
    </row>
    <row r="523" spans="2:2">
      <c r="B523" s="16"/>
    </row>
    <row r="524" spans="2:2">
      <c r="B524" s="16"/>
    </row>
    <row r="525" spans="2:2">
      <c r="B525" s="16"/>
    </row>
    <row r="526" spans="2:2">
      <c r="B526" s="16"/>
    </row>
    <row r="527" spans="2:2">
      <c r="B527" s="16"/>
    </row>
    <row r="528" spans="2:2">
      <c r="B528" s="16"/>
    </row>
    <row r="529" spans="2:2">
      <c r="B529" s="16"/>
    </row>
    <row r="530" spans="2:2">
      <c r="B530" s="16"/>
    </row>
    <row r="531" spans="2:2">
      <c r="B531" s="16"/>
    </row>
    <row r="532" spans="2:2">
      <c r="B532" s="16"/>
    </row>
    <row r="533" spans="2:2">
      <c r="B533" s="16"/>
    </row>
    <row r="534" spans="2:2">
      <c r="B534" s="16"/>
    </row>
    <row r="535" spans="2:2">
      <c r="B535" s="16"/>
    </row>
    <row r="536" spans="2:2">
      <c r="B536" s="16"/>
    </row>
    <row r="537" spans="2:2">
      <c r="B537" s="16"/>
    </row>
    <row r="538" spans="2:2">
      <c r="B538" s="16"/>
    </row>
    <row r="539" spans="2:2">
      <c r="B539" s="16"/>
    </row>
    <row r="540" spans="2:2">
      <c r="B540" s="16"/>
    </row>
    <row r="541" spans="2:2">
      <c r="B541" s="16"/>
    </row>
    <row r="542" spans="2:2">
      <c r="B542" s="16"/>
    </row>
    <row r="543" spans="2:2">
      <c r="B543" s="16"/>
    </row>
    <row r="544" spans="2:2">
      <c r="B544" s="16"/>
    </row>
    <row r="545" spans="2:2">
      <c r="B545" s="16"/>
    </row>
    <row r="546" spans="2:2">
      <c r="B546" s="16"/>
    </row>
    <row r="547" spans="2:2">
      <c r="B547" s="16"/>
    </row>
    <row r="548" spans="2:2">
      <c r="B548" s="16"/>
    </row>
    <row r="549" spans="2:2">
      <c r="B549" s="16"/>
    </row>
    <row r="550" spans="2:2">
      <c r="B550" s="16"/>
    </row>
    <row r="551" spans="2:2">
      <c r="B551" s="16"/>
    </row>
    <row r="552" spans="2:2">
      <c r="B552" s="16"/>
    </row>
    <row r="553" spans="2:2">
      <c r="B553" s="16"/>
    </row>
    <row r="554" spans="2:2">
      <c r="B554" s="16"/>
    </row>
    <row r="555" spans="2:2">
      <c r="B555" s="16"/>
    </row>
    <row r="556" spans="2:2">
      <c r="B556" s="16"/>
    </row>
    <row r="557" spans="2:2">
      <c r="B557" s="16"/>
    </row>
    <row r="558" spans="2:2">
      <c r="B558" s="16"/>
    </row>
    <row r="559" spans="2:2">
      <c r="B559" s="16"/>
    </row>
    <row r="560" spans="2:2">
      <c r="B560" s="16"/>
    </row>
    <row r="561" spans="2:2">
      <c r="B561" s="16"/>
    </row>
    <row r="562" spans="2:2">
      <c r="B562" s="16"/>
    </row>
    <row r="563" spans="2:2">
      <c r="B563" s="16"/>
    </row>
    <row r="564" spans="2:2">
      <c r="B564" s="16"/>
    </row>
    <row r="565" spans="2:2">
      <c r="B565" s="16"/>
    </row>
    <row r="566" spans="2:2">
      <c r="B566" s="16"/>
    </row>
    <row r="567" spans="2:2">
      <c r="B567" s="16"/>
    </row>
    <row r="568" spans="2:2">
      <c r="B568" s="16"/>
    </row>
    <row r="569" spans="2:2">
      <c r="B569" s="16"/>
    </row>
    <row r="570" spans="2:2">
      <c r="B570" s="16"/>
    </row>
    <row r="571" spans="2:2">
      <c r="B571" s="16"/>
    </row>
    <row r="572" spans="2:2">
      <c r="B572" s="16"/>
    </row>
    <row r="573" spans="2:2">
      <c r="B573" s="16"/>
    </row>
    <row r="574" spans="2:2">
      <c r="B574" s="16"/>
    </row>
    <row r="575" spans="2:2">
      <c r="B575" s="16"/>
    </row>
    <row r="576" spans="2:2">
      <c r="B576" s="16"/>
    </row>
    <row r="577" spans="2:2">
      <c r="B577" s="16"/>
    </row>
    <row r="578" spans="2:2">
      <c r="B578" s="16"/>
    </row>
    <row r="579" spans="2:2">
      <c r="B579" s="16"/>
    </row>
    <row r="580" spans="2:2">
      <c r="B580" s="16"/>
    </row>
    <row r="581" spans="2:2">
      <c r="B581" s="16"/>
    </row>
    <row r="582" spans="2:2">
      <c r="B582" s="16"/>
    </row>
    <row r="583" spans="2:2">
      <c r="B583" s="16"/>
    </row>
    <row r="584" spans="2:2">
      <c r="B584" s="16"/>
    </row>
    <row r="585" spans="2:2">
      <c r="B585" s="16"/>
    </row>
    <row r="586" spans="2:2">
      <c r="B586" s="16"/>
    </row>
    <row r="587" spans="2:2">
      <c r="B587" s="16"/>
    </row>
    <row r="588" spans="2:2">
      <c r="B588" s="16"/>
    </row>
    <row r="589" spans="2:2">
      <c r="B589" s="16"/>
    </row>
    <row r="590" spans="2:2">
      <c r="B590" s="16"/>
    </row>
    <row r="591" spans="2:2">
      <c r="B591" s="16"/>
    </row>
    <row r="592" spans="2:2">
      <c r="B592" s="16"/>
    </row>
    <row r="593" spans="2:2">
      <c r="B593" s="16"/>
    </row>
    <row r="594" spans="2:2">
      <c r="B594" s="16"/>
    </row>
    <row r="595" spans="2:2">
      <c r="B595" s="16"/>
    </row>
    <row r="596" spans="2:2">
      <c r="B596" s="16"/>
    </row>
    <row r="597" spans="2:2">
      <c r="B597" s="16"/>
    </row>
    <row r="598" spans="2:2">
      <c r="B598" s="16"/>
    </row>
    <row r="599" spans="2:2">
      <c r="B599" s="16"/>
    </row>
    <row r="600" spans="2:2">
      <c r="B600" s="16"/>
    </row>
    <row r="601" spans="2:2">
      <c r="B601" s="16"/>
    </row>
    <row r="602" spans="2:2">
      <c r="B602" s="16"/>
    </row>
    <row r="603" spans="2:2">
      <c r="B603" s="16"/>
    </row>
    <row r="604" spans="2:2">
      <c r="B604" s="16"/>
    </row>
    <row r="605" spans="2:2">
      <c r="B605" s="16"/>
    </row>
    <row r="606" spans="2:2">
      <c r="B606" s="16"/>
    </row>
    <row r="607" spans="2:2">
      <c r="B607" s="16"/>
    </row>
    <row r="608" spans="2:2">
      <c r="B608" s="16"/>
    </row>
    <row r="609" spans="2:2">
      <c r="B609" s="16"/>
    </row>
    <row r="610" spans="2:2">
      <c r="B610" s="16"/>
    </row>
    <row r="611" spans="2:2">
      <c r="B611" s="16"/>
    </row>
    <row r="612" spans="2:2">
      <c r="B612" s="16"/>
    </row>
    <row r="613" spans="2:2">
      <c r="B613" s="16"/>
    </row>
    <row r="614" spans="2:2">
      <c r="B614" s="16"/>
    </row>
    <row r="615" spans="2:2">
      <c r="B615" s="16"/>
    </row>
    <row r="616" spans="2:2">
      <c r="B616" s="16"/>
    </row>
    <row r="617" spans="2:2">
      <c r="B617" s="16"/>
    </row>
    <row r="618" spans="2:2">
      <c r="B618" s="16"/>
    </row>
    <row r="619" spans="2:2">
      <c r="B619" s="16"/>
    </row>
    <row r="620" spans="2:2">
      <c r="B620" s="16"/>
    </row>
    <row r="621" spans="2:2">
      <c r="B621" s="16"/>
    </row>
    <row r="622" spans="2:2">
      <c r="B622" s="16"/>
    </row>
    <row r="623" spans="2:2">
      <c r="B623" s="16"/>
    </row>
    <row r="624" spans="2:2">
      <c r="B624" s="16"/>
    </row>
    <row r="625" spans="2:2">
      <c r="B625" s="16"/>
    </row>
    <row r="626" spans="2:2">
      <c r="B626" s="16"/>
    </row>
    <row r="627" spans="2:2">
      <c r="B627" s="16"/>
    </row>
    <row r="628" spans="2:2">
      <c r="B628" s="16"/>
    </row>
    <row r="629" spans="2:2">
      <c r="B629" s="16"/>
    </row>
    <row r="630" spans="2:2">
      <c r="B630" s="16"/>
    </row>
    <row r="631" spans="2:2">
      <c r="B631" s="16"/>
    </row>
    <row r="632" spans="2:2">
      <c r="B632" s="16"/>
    </row>
    <row r="633" spans="2:2">
      <c r="B633" s="16"/>
    </row>
    <row r="634" spans="2:2">
      <c r="B634" s="16"/>
    </row>
    <row r="635" spans="2:2">
      <c r="B635" s="16"/>
    </row>
    <row r="636" spans="2:2">
      <c r="B636" s="16"/>
    </row>
    <row r="637" spans="2:2">
      <c r="B637" s="16"/>
    </row>
    <row r="638" spans="2:2">
      <c r="B638" s="16"/>
    </row>
    <row r="639" spans="2:2">
      <c r="B639" s="16"/>
    </row>
    <row r="640" spans="2:2">
      <c r="B640" s="16"/>
    </row>
    <row r="641" spans="2:2">
      <c r="B641" s="16"/>
    </row>
    <row r="642" spans="2:2">
      <c r="B642" s="16"/>
    </row>
    <row r="643" spans="2:2">
      <c r="B643" s="16"/>
    </row>
    <row r="644" spans="2:2">
      <c r="B644" s="16"/>
    </row>
    <row r="645" spans="2:2">
      <c r="B645" s="16"/>
    </row>
    <row r="646" spans="2:2">
      <c r="B646" s="16"/>
    </row>
    <row r="647" spans="2:2">
      <c r="B647" s="16"/>
    </row>
    <row r="648" spans="2:2">
      <c r="B648" s="16"/>
    </row>
    <row r="649" spans="2:2">
      <c r="B649" s="16"/>
    </row>
    <row r="650" spans="2:2">
      <c r="B650" s="16"/>
    </row>
    <row r="651" spans="2:2">
      <c r="B651" s="16"/>
    </row>
    <row r="652" spans="2:2">
      <c r="B652" s="16"/>
    </row>
    <row r="653" spans="2:2">
      <c r="B653" s="16"/>
    </row>
    <row r="654" spans="2:2">
      <c r="B654" s="16"/>
    </row>
    <row r="655" spans="2:2">
      <c r="B655" s="16"/>
    </row>
    <row r="656" spans="2:2">
      <c r="B656" s="16"/>
    </row>
    <row r="657" spans="2:2">
      <c r="B657" s="16"/>
    </row>
    <row r="658" spans="2:2">
      <c r="B658" s="16"/>
    </row>
    <row r="659" spans="2:2">
      <c r="B659" s="16"/>
    </row>
    <row r="660" spans="2:2">
      <c r="B660" s="16"/>
    </row>
    <row r="661" spans="2:2">
      <c r="B661" s="16"/>
    </row>
    <row r="662" spans="2:2">
      <c r="B662" s="16"/>
    </row>
    <row r="663" spans="2:2">
      <c r="B663" s="16"/>
    </row>
    <row r="664" spans="2:2">
      <c r="B664" s="16"/>
    </row>
    <row r="665" spans="2:2">
      <c r="B665" s="16"/>
    </row>
    <row r="666" spans="2:2">
      <c r="B666" s="16"/>
    </row>
    <row r="667" spans="2:2">
      <c r="B667" s="16"/>
    </row>
    <row r="668" spans="2:2">
      <c r="B668" s="16"/>
    </row>
    <row r="669" spans="2:2">
      <c r="B669" s="16"/>
    </row>
    <row r="670" spans="2:2">
      <c r="B670" s="16"/>
    </row>
    <row r="671" spans="2:2">
      <c r="B671" s="16"/>
    </row>
    <row r="672" spans="2:2">
      <c r="B672" s="16"/>
    </row>
    <row r="673" spans="2:2">
      <c r="B673" s="16"/>
    </row>
    <row r="674" spans="2:2">
      <c r="B674" s="16"/>
    </row>
    <row r="675" spans="2:2">
      <c r="B675" s="16"/>
    </row>
    <row r="676" spans="2:2">
      <c r="B676" s="16"/>
    </row>
    <row r="677" spans="2:2">
      <c r="B677" s="16"/>
    </row>
    <row r="678" spans="2:2">
      <c r="B678" s="16"/>
    </row>
    <row r="679" spans="2:2">
      <c r="B679" s="16"/>
    </row>
    <row r="680" spans="2:2">
      <c r="B680" s="16"/>
    </row>
    <row r="681" spans="2:2">
      <c r="B681" s="16"/>
    </row>
    <row r="682" spans="2:2">
      <c r="B682" s="16"/>
    </row>
    <row r="683" spans="2:2">
      <c r="B683" s="16"/>
    </row>
    <row r="684" spans="2:2">
      <c r="B684" s="16"/>
    </row>
    <row r="685" spans="2:2">
      <c r="B685" s="16"/>
    </row>
    <row r="686" spans="2:2">
      <c r="B686" s="16"/>
    </row>
    <row r="687" spans="2:2">
      <c r="B687" s="16"/>
    </row>
    <row r="688" spans="2:2">
      <c r="B688" s="16"/>
    </row>
    <row r="689" spans="2:2">
      <c r="B689" s="16"/>
    </row>
    <row r="690" spans="2:2">
      <c r="B690" s="16"/>
    </row>
    <row r="691" spans="2:2">
      <c r="B691" s="16"/>
    </row>
    <row r="692" spans="2:2">
      <c r="B692" s="16"/>
    </row>
    <row r="693" spans="2:2">
      <c r="B693" s="16"/>
    </row>
    <row r="694" spans="2:2">
      <c r="B694" s="16"/>
    </row>
    <row r="695" spans="2:2">
      <c r="B695" s="16"/>
    </row>
    <row r="696" spans="2:2">
      <c r="B696" s="16"/>
    </row>
    <row r="697" spans="2:2">
      <c r="B697" s="16"/>
    </row>
    <row r="698" spans="2:2">
      <c r="B698" s="16"/>
    </row>
    <row r="699" spans="2:2">
      <c r="B699" s="16"/>
    </row>
    <row r="700" spans="2:2">
      <c r="B700" s="16"/>
    </row>
    <row r="701" spans="2:2">
      <c r="B701" s="16"/>
    </row>
    <row r="702" spans="2:2">
      <c r="B702" s="16"/>
    </row>
    <row r="703" spans="2:2">
      <c r="B703" s="16"/>
    </row>
    <row r="704" spans="2:2">
      <c r="B704" s="16"/>
    </row>
    <row r="705" spans="2:2">
      <c r="B705" s="16"/>
    </row>
    <row r="706" spans="2:2">
      <c r="B706" s="16"/>
    </row>
    <row r="707" spans="2:2">
      <c r="B707" s="16"/>
    </row>
    <row r="708" spans="2:2">
      <c r="B708" s="16"/>
    </row>
    <row r="709" spans="2:2">
      <c r="B709" s="16"/>
    </row>
    <row r="710" spans="2:2">
      <c r="B710" s="16"/>
    </row>
    <row r="711" spans="2:2">
      <c r="B711" s="16"/>
    </row>
    <row r="712" spans="2:2">
      <c r="B712" s="16"/>
    </row>
    <row r="713" spans="2:2">
      <c r="B713" s="16"/>
    </row>
    <row r="714" spans="2:2">
      <c r="B714" s="16"/>
    </row>
    <row r="715" spans="2:2">
      <c r="B715" s="16"/>
    </row>
    <row r="716" spans="2:2">
      <c r="B716" s="16"/>
    </row>
    <row r="717" spans="2:2">
      <c r="B717" s="16"/>
    </row>
    <row r="718" spans="2:2">
      <c r="B718" s="16"/>
    </row>
    <row r="719" spans="2:2">
      <c r="B719" s="16"/>
    </row>
    <row r="720" spans="2:2">
      <c r="B720" s="16"/>
    </row>
    <row r="721" spans="2:2">
      <c r="B721" s="16"/>
    </row>
    <row r="722" spans="2:2">
      <c r="B722" s="16"/>
    </row>
    <row r="723" spans="2:2">
      <c r="B723" s="16"/>
    </row>
    <row r="724" spans="2:2">
      <c r="B724" s="16"/>
    </row>
    <row r="725" spans="2:2">
      <c r="B725" s="16"/>
    </row>
    <row r="726" spans="2:2">
      <c r="B726" s="16"/>
    </row>
    <row r="727" spans="2:2">
      <c r="B727" s="16"/>
    </row>
    <row r="728" spans="2:2">
      <c r="B728" s="16"/>
    </row>
    <row r="729" spans="2:2">
      <c r="B729" s="16"/>
    </row>
    <row r="730" spans="2:2">
      <c r="B730" s="16"/>
    </row>
    <row r="731" spans="2:2">
      <c r="B731" s="16"/>
    </row>
    <row r="732" spans="2:2">
      <c r="B732" s="1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Alpha Gueye</dc:creator>
  <cp:keywords/>
  <dc:description/>
  <cp:lastModifiedBy/>
  <cp:revision/>
  <dcterms:created xsi:type="dcterms:W3CDTF">2025-04-11T11:26:41Z</dcterms:created>
  <dcterms:modified xsi:type="dcterms:W3CDTF">2026-07-15T13:06:03Z</dcterms:modified>
  <cp:category/>
  <cp:contentStatus/>
</cp:coreProperties>
</file>